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20" windowWidth="14940" windowHeight="9225" firstSheet="7" activeTab="10"/>
  </bookViews>
  <sheets>
    <sheet name="TOC" sheetId="63" r:id="rId1"/>
    <sheet name="Key figures" sheetId="1" r:id="rId2"/>
    <sheet name="Highlights 1" sheetId="2" r:id="rId3"/>
    <sheet name="Highlights 2" sheetId="3" r:id="rId4"/>
    <sheet name="Balance sheet" sheetId="4" r:id="rId5"/>
    <sheet name="Held for sale" sheetId="5" r:id="rId6"/>
    <sheet name="Insurance liabilities 1" sheetId="6" r:id="rId7"/>
    <sheet name="Insurance liabilities 2" sheetId="7" r:id="rId8"/>
    <sheet name="Insurance liabilities 3" sheetId="8" r:id="rId9"/>
    <sheet name="Insurance liabilities 4" sheetId="9" r:id="rId10"/>
    <sheet name="Pension expenses" sheetId="10" r:id="rId11"/>
    <sheet name="Income statement" sheetId="11" r:id="rId12"/>
    <sheet name="Operational result 1" sheetId="12" r:id="rId13"/>
    <sheet name="Operational result 2" sheetId="13" r:id="rId14"/>
    <sheet name="Expenses 1" sheetId="14" r:id="rId15"/>
    <sheet name="Expenses 2" sheetId="15" r:id="rId16"/>
    <sheet name="Expenses 3" sheetId="16" r:id="rId17"/>
    <sheet name="Comprehensive income" sheetId="17" r:id="rId18"/>
    <sheet name="Shareholders' funds 1" sheetId="18" r:id="rId19"/>
    <sheet name="Shareholders' funds 2" sheetId="19" r:id="rId20"/>
    <sheet name="Shareholders' funds 3" sheetId="20" r:id="rId21"/>
    <sheet name="Shareholders' funds 4" sheetId="21" r:id="rId22"/>
    <sheet name="Shareholders' funds 5" sheetId="22" r:id="rId23"/>
    <sheet name="Shareholders' funds 6" sheetId="23" r:id="rId24"/>
    <sheet name="Traditional accounting" sheetId="24" r:id="rId25"/>
    <sheet name="Double leverage" sheetId="25" r:id="rId26"/>
    <sheet name="Net debt" sheetId="26" r:id="rId27"/>
    <sheet name="Restatements" sheetId="27" r:id="rId28"/>
    <sheet name="Segment balance sheet 1" sheetId="28" r:id="rId29"/>
    <sheet name="Segment balance sheet 2" sheetId="29" r:id="rId30"/>
    <sheet name="Segment income statement 1" sheetId="30" r:id="rId31"/>
    <sheet name="Segment income statement 2" sheetId="31" r:id="rId32"/>
    <sheet name="Segment expenses 1" sheetId="32" r:id="rId33"/>
    <sheet name="Segment expenses 2" sheetId="33" r:id="rId34"/>
    <sheet name="Life 1" sheetId="34" r:id="rId35"/>
    <sheet name="Life 2" sheetId="35" r:id="rId36"/>
    <sheet name="Life 3" sheetId="36" r:id="rId37"/>
    <sheet name="GI 1" sheetId="37" r:id="rId38"/>
    <sheet name="GI 2" sheetId="38" r:id="rId39"/>
    <sheet name="AM 1" sheetId="39" r:id="rId40"/>
    <sheet name="AM 2" sheetId="40" r:id="rId41"/>
    <sheet name="Bank 1" sheetId="41" r:id="rId42"/>
    <sheet name="Bank 2" sheetId="42" r:id="rId43"/>
    <sheet name="Corporate and other 1" sheetId="43" r:id="rId44"/>
    <sheet name="Corporate and other 2" sheetId="44" r:id="rId45"/>
    <sheet name="Amstelhuys 1" sheetId="45" r:id="rId46"/>
    <sheet name="Amstelhuys 2" sheetId="46" r:id="rId47"/>
    <sheet name="Investments 1" sheetId="47" r:id="rId48"/>
    <sheet name="Investments 2" sheetId="48" r:id="rId49"/>
    <sheet name="Investments 3" sheetId="49" r:id="rId50"/>
    <sheet name="Assets 1" sheetId="50" r:id="rId51"/>
    <sheet name="Assets 2" sheetId="51" r:id="rId52"/>
    <sheet name="Liabilities 1" sheetId="52" r:id="rId53"/>
    <sheet name="Liabilities 2" sheetId="53" r:id="rId54"/>
    <sheet name="Equities" sheetId="54" r:id="rId55"/>
    <sheet name="Fixed income" sheetId="55" r:id="rId56"/>
    <sheet name="Real estate" sheetId="56" r:id="rId57"/>
    <sheet name="Mortgages" sheetId="57" r:id="rId58"/>
    <sheet name="Solvency I" sheetId="58" r:id="rId59"/>
    <sheet name="Sensitivities" sheetId="59" r:id="rId60"/>
    <sheet name="Cash remittances" sheetId="60" r:id="rId61"/>
    <sheet name="Group EEV" sheetId="61" r:id="rId62"/>
  </sheets>
  <definedNames>
    <definedName name="Table.Captions">#REF!</definedName>
  </definedNames>
  <calcPr calcId="152511"/>
</workbook>
</file>

<file path=xl/calcChain.xml><?xml version="1.0" encoding="utf-8"?>
<calcChain xmlns="http://schemas.openxmlformats.org/spreadsheetml/2006/main">
  <c r="D20" i="10" l="1"/>
  <c r="C20" i="10"/>
</calcChain>
</file>

<file path=xl/sharedStrings.xml><?xml version="1.0" encoding="utf-8"?>
<sst xmlns="http://schemas.openxmlformats.org/spreadsheetml/2006/main" count="1344" uniqueCount="748">
  <si>
    <r>
      <rPr>
        <b/>
        <sz val="11"/>
        <color indexed="54"/>
        <rFont val="Calibri"/>
        <family val="2"/>
      </rPr>
      <t>Key figures</t>
    </r>
  </si>
  <si>
    <r>
      <rPr>
        <i/>
        <sz val="9"/>
        <color indexed="8"/>
        <rFont val="Calibri"/>
        <family val="2"/>
      </rPr>
      <t>(in millions of euros)</t>
    </r>
  </si>
  <si>
    <r>
      <rPr>
        <sz val="9"/>
        <color indexed="8"/>
        <rFont val="Calibri"/>
        <family val="2"/>
      </rPr>
      <t>Half-year 2015</t>
    </r>
  </si>
  <si>
    <r>
      <rPr>
        <sz val="9"/>
        <color indexed="8"/>
        <rFont val="Calibri"/>
        <family val="2"/>
      </rPr>
      <t>Year-end 2014</t>
    </r>
  </si>
  <si>
    <r>
      <rPr>
        <sz val="9"/>
        <color indexed="8"/>
        <rFont val="Calibri"/>
        <family val="2"/>
      </rPr>
      <t>Year-end 2013</t>
    </r>
  </si>
  <si>
    <r>
      <rPr>
        <sz val="9"/>
        <color indexed="8"/>
        <rFont val="Calibri"/>
        <family val="2"/>
      </rPr>
      <t>Year-end 2012</t>
    </r>
  </si>
  <si>
    <r>
      <rPr>
        <sz val="9"/>
        <color indexed="8"/>
        <rFont val="Calibri"/>
        <family val="2"/>
      </rPr>
      <t>IGD group solvency</t>
    </r>
  </si>
  <si>
    <r>
      <rPr>
        <sz val="9"/>
        <color indexed="8"/>
        <rFont val="Calibri"/>
        <family val="2"/>
      </rPr>
      <t>Gross operational result</t>
    </r>
  </si>
  <si>
    <r>
      <rPr>
        <sz val="9"/>
        <color indexed="8"/>
        <rFont val="Calibri"/>
        <family val="2"/>
      </rPr>
      <t>n.a.</t>
    </r>
  </si>
  <si>
    <r>
      <rPr>
        <sz val="9"/>
        <color indexed="8"/>
        <rFont val="Calibri"/>
        <family val="2"/>
      </rPr>
      <t>Operational expenses</t>
    </r>
  </si>
  <si>
    <r>
      <rPr>
        <sz val="9"/>
        <color indexed="8"/>
        <rFont val="Calibri"/>
        <family val="2"/>
      </rPr>
      <t>Customer centric dashboard score (AFM)</t>
    </r>
  </si>
  <si>
    <r>
      <rPr>
        <b/>
        <sz val="11"/>
        <color indexed="54"/>
        <rFont val="Calibri"/>
        <family val="2"/>
      </rPr>
      <t>Highlights</t>
    </r>
  </si>
  <si>
    <r>
      <rPr>
        <sz val="9"/>
        <color indexed="8"/>
        <rFont val="Calibri"/>
        <family val="2"/>
      </rPr>
      <t>Half-year 2014</t>
    </r>
  </si>
  <si>
    <r>
      <rPr>
        <sz val="9"/>
        <color indexed="8"/>
        <rFont val="Calibri"/>
        <family val="2"/>
      </rPr>
      <t>Half-year 2013</t>
    </r>
  </si>
  <si>
    <r>
      <rPr>
        <sz val="9"/>
        <color indexed="8"/>
        <rFont val="Calibri"/>
        <family val="2"/>
      </rPr>
      <t>Half-year 2012</t>
    </r>
  </si>
  <si>
    <r>
      <rPr>
        <sz val="9"/>
        <color indexed="8"/>
        <rFont val="Calibri"/>
        <family val="2"/>
      </rPr>
      <t>NAPI</t>
    </r>
  </si>
  <si>
    <r>
      <rPr>
        <sz val="9"/>
        <color indexed="54"/>
        <rFont val="Calibri"/>
        <family val="2"/>
      </rPr>
      <t>Individual Life</t>
    </r>
  </si>
  <si>
    <r>
      <rPr>
        <sz val="9"/>
        <color indexed="54"/>
        <rFont val="Calibri"/>
        <family val="2"/>
      </rPr>
      <t>Group DB</t>
    </r>
  </si>
  <si>
    <r>
      <rPr>
        <sz val="9"/>
        <color indexed="54"/>
        <rFont val="Calibri"/>
        <family val="2"/>
      </rPr>
      <t>Group DC</t>
    </r>
  </si>
  <si>
    <r>
      <rPr>
        <sz val="9"/>
        <color indexed="8"/>
        <rFont val="Calibri"/>
        <family val="2"/>
      </rPr>
      <t>Gross written premiums General Insurance</t>
    </r>
  </si>
  <si>
    <r>
      <rPr>
        <sz val="9"/>
        <color indexed="54"/>
        <rFont val="Calibri"/>
        <family val="2"/>
      </rPr>
      <t>Property &amp; Casualty</t>
    </r>
  </si>
  <si>
    <r>
      <rPr>
        <sz val="9"/>
        <color indexed="54"/>
        <rFont val="Calibri"/>
        <family val="2"/>
      </rPr>
      <t>Income protection</t>
    </r>
  </si>
  <si>
    <r>
      <rPr>
        <i/>
        <sz val="9"/>
        <color indexed="8"/>
        <rFont val="Calibri"/>
        <family val="2"/>
      </rPr>
      <t>(in millions of euros, unless otherwise stated)</t>
    </r>
  </si>
  <si>
    <r>
      <rPr>
        <sz val="9"/>
        <color indexed="8"/>
        <rFont val="Calibri"/>
        <family val="2"/>
      </rPr>
      <t>Funds under management</t>
    </r>
  </si>
  <si>
    <r>
      <rPr>
        <sz val="9"/>
        <color indexed="54"/>
        <rFont val="Calibri"/>
        <family val="2"/>
      </rPr>
      <t>Retail</t>
    </r>
  </si>
  <si>
    <r>
      <rPr>
        <sz val="9"/>
        <color indexed="54"/>
        <rFont val="Calibri"/>
        <family val="2"/>
      </rPr>
      <t>Institutional</t>
    </r>
  </si>
  <si>
    <r>
      <rPr>
        <sz val="9"/>
        <color indexed="8"/>
        <rFont val="Calibri"/>
        <family val="2"/>
      </rPr>
      <t>Dutch mortgage portfolio</t>
    </r>
  </si>
  <si>
    <r>
      <rPr>
        <sz val="9"/>
        <color indexed="8"/>
        <rFont val="Calibri"/>
        <family val="2"/>
      </rPr>
      <t>Dividend</t>
    </r>
  </si>
  <si>
    <r>
      <rPr>
        <sz val="9"/>
        <color indexed="54"/>
        <rFont val="Calibri"/>
        <family val="2"/>
      </rPr>
      <t>Stock dividend premium</t>
    </r>
  </si>
  <si>
    <r>
      <rPr>
        <sz val="9"/>
        <color indexed="54"/>
        <rFont val="Calibri"/>
        <family val="2"/>
      </rPr>
      <t>Final dividend</t>
    </r>
  </si>
  <si>
    <r>
      <rPr>
        <sz val="9"/>
        <color indexed="54"/>
        <rFont val="Calibri"/>
        <family val="2"/>
      </rPr>
      <t>Interim dividend</t>
    </r>
  </si>
  <si>
    <r>
      <rPr>
        <b/>
        <sz val="11"/>
        <color indexed="54"/>
        <rFont val="Calibri"/>
        <family val="2"/>
      </rPr>
      <t>Consolidated statement of financial position</t>
    </r>
  </si>
  <si>
    <r>
      <rPr>
        <sz val="9"/>
        <color indexed="8"/>
        <rFont val="Calibri"/>
        <family val="2"/>
      </rPr>
      <t>30 June 2015</t>
    </r>
  </si>
  <si>
    <r>
      <rPr>
        <sz val="9"/>
        <color indexed="8"/>
        <rFont val="Calibri"/>
        <family val="2"/>
      </rPr>
      <t>31 December 2014</t>
    </r>
  </si>
  <si>
    <r>
      <rPr>
        <b/>
        <sz val="9"/>
        <color indexed="8"/>
        <rFont val="Calibri"/>
        <family val="2"/>
      </rPr>
      <t>Assets</t>
    </r>
  </si>
  <si>
    <r>
      <rPr>
        <sz val="9"/>
        <color indexed="8"/>
        <rFont val="Calibri"/>
        <family val="2"/>
      </rPr>
      <t>Goodwill</t>
    </r>
  </si>
  <si>
    <r>
      <rPr>
        <sz val="9"/>
        <color indexed="8"/>
        <rFont val="Calibri"/>
        <family val="2"/>
      </rPr>
      <t>AVIF and other intangible assets</t>
    </r>
  </si>
  <si>
    <r>
      <rPr>
        <sz val="9"/>
        <color indexed="8"/>
        <rFont val="Calibri"/>
        <family val="2"/>
      </rPr>
      <t>Deferred acquisition costs</t>
    </r>
  </si>
  <si>
    <r>
      <rPr>
        <sz val="9"/>
        <color indexed="8"/>
        <rFont val="Calibri"/>
        <family val="2"/>
      </rPr>
      <t xml:space="preserve">Property and equipment </t>
    </r>
  </si>
  <si>
    <r>
      <rPr>
        <sz val="9"/>
        <color indexed="8"/>
        <rFont val="Calibri"/>
        <family val="2"/>
      </rPr>
      <t>Investment property</t>
    </r>
  </si>
  <si>
    <r>
      <rPr>
        <sz val="9"/>
        <color indexed="8"/>
        <rFont val="Calibri"/>
        <family val="2"/>
      </rPr>
      <t>Associates and joint ventures</t>
    </r>
  </si>
  <si>
    <r>
      <rPr>
        <sz val="9"/>
        <color indexed="8"/>
        <rFont val="Calibri"/>
        <family val="2"/>
      </rPr>
      <t>Deferred tax assets</t>
    </r>
  </si>
  <si>
    <r>
      <rPr>
        <sz val="9"/>
        <color indexed="8"/>
        <rFont val="Calibri"/>
        <family val="2"/>
      </rPr>
      <t>Debt securities</t>
    </r>
  </si>
  <si>
    <r>
      <rPr>
        <sz val="9"/>
        <color indexed="8"/>
        <rFont val="Calibri"/>
        <family val="2"/>
      </rPr>
      <t>Equity securities</t>
    </r>
  </si>
  <si>
    <r>
      <rPr>
        <sz val="9"/>
        <color indexed="8"/>
        <rFont val="Calibri"/>
        <family val="2"/>
      </rPr>
      <t>Derivatives</t>
    </r>
  </si>
  <si>
    <r>
      <rPr>
        <sz val="9"/>
        <color indexed="8"/>
        <rFont val="Calibri"/>
        <family val="2"/>
      </rPr>
      <t>Loans at fair value through profit or loss</t>
    </r>
  </si>
  <si>
    <r>
      <rPr>
        <sz val="9"/>
        <color indexed="8"/>
        <rFont val="Calibri"/>
        <family val="2"/>
      </rPr>
      <t>Loans and receivables at amortised cost</t>
    </r>
  </si>
  <si>
    <r>
      <rPr>
        <sz val="9"/>
        <color indexed="8"/>
        <rFont val="Calibri"/>
        <family val="2"/>
      </rPr>
      <t>Investments at policyholders' risk</t>
    </r>
  </si>
  <si>
    <r>
      <rPr>
        <sz val="9"/>
        <color indexed="8"/>
        <rFont val="Calibri"/>
        <family val="2"/>
      </rPr>
      <t>Third party interests in consolidated investment funds</t>
    </r>
  </si>
  <si>
    <r>
      <rPr>
        <sz val="9"/>
        <color indexed="8"/>
        <rFont val="Calibri"/>
        <family val="2"/>
      </rPr>
      <t>Reinsurance assets</t>
    </r>
  </si>
  <si>
    <r>
      <rPr>
        <sz val="9"/>
        <color indexed="8"/>
        <rFont val="Calibri"/>
        <family val="2"/>
      </rPr>
      <t>Receivables and other financial assets</t>
    </r>
  </si>
  <si>
    <r>
      <rPr>
        <sz val="9"/>
        <color indexed="8"/>
        <rFont val="Calibri"/>
        <family val="2"/>
      </rPr>
      <t>Current tax assets</t>
    </r>
  </si>
  <si>
    <r>
      <rPr>
        <sz val="9"/>
        <color indexed="8"/>
        <rFont val="Calibri"/>
        <family val="2"/>
      </rPr>
      <t>Accrued interest and prepayments</t>
    </r>
  </si>
  <si>
    <r>
      <rPr>
        <sz val="9"/>
        <color indexed="8"/>
        <rFont val="Calibri"/>
        <family val="2"/>
      </rPr>
      <t>Cash and cash equivalents</t>
    </r>
  </si>
  <si>
    <r>
      <rPr>
        <sz val="9"/>
        <color indexed="8"/>
        <rFont val="Calibri"/>
        <family val="2"/>
      </rPr>
      <t>Assets held for sale</t>
    </r>
  </si>
  <si>
    <r>
      <rPr>
        <b/>
        <sz val="9"/>
        <color indexed="8"/>
        <rFont val="Calibri"/>
        <family val="2"/>
      </rPr>
      <t>Total assets</t>
    </r>
  </si>
  <si>
    <r>
      <rPr>
        <sz val="9"/>
        <color indexed="8"/>
        <rFont val="Calibri"/>
        <family val="2"/>
      </rPr>
      <t>Total capital and reserves</t>
    </r>
  </si>
  <si>
    <r>
      <rPr>
        <sz val="9"/>
        <color indexed="8"/>
        <rFont val="Calibri"/>
        <family val="2"/>
      </rPr>
      <t>Non-controlling interests</t>
    </r>
  </si>
  <si>
    <r>
      <rPr>
        <b/>
        <sz val="9"/>
        <color indexed="8"/>
        <rFont val="Calibri"/>
        <family val="2"/>
      </rPr>
      <t>Shareholders' funds</t>
    </r>
  </si>
  <si>
    <r>
      <rPr>
        <b/>
        <sz val="9"/>
        <color indexed="8"/>
        <rFont val="Calibri"/>
        <family val="2"/>
      </rPr>
      <t>Liabilities</t>
    </r>
  </si>
  <si>
    <r>
      <rPr>
        <sz val="9"/>
        <color indexed="8"/>
        <rFont val="Calibri"/>
        <family val="2"/>
      </rPr>
      <t>Insurance liabilities</t>
    </r>
  </si>
  <si>
    <r>
      <rPr>
        <sz val="9"/>
        <color indexed="8"/>
        <rFont val="Calibri"/>
        <family val="2"/>
      </rPr>
      <t>Liabilities for investment contracts</t>
    </r>
  </si>
  <si>
    <r>
      <rPr>
        <sz val="9"/>
        <color indexed="8"/>
        <rFont val="Calibri"/>
        <family val="2"/>
      </rPr>
      <t>Pension obligations</t>
    </r>
  </si>
  <si>
    <r>
      <rPr>
        <sz val="9"/>
        <color indexed="8"/>
        <rFont val="Calibri"/>
        <family val="2"/>
      </rPr>
      <t>Provisions for other liabilities</t>
    </r>
  </si>
  <si>
    <r>
      <rPr>
        <sz val="9"/>
        <color indexed="8"/>
        <rFont val="Calibri"/>
        <family val="2"/>
      </rPr>
      <t>Deferred tax liabilities</t>
    </r>
  </si>
  <si>
    <r>
      <rPr>
        <sz val="9"/>
        <color indexed="8"/>
        <rFont val="Calibri"/>
        <family val="2"/>
      </rPr>
      <t>Current tax liabilities</t>
    </r>
  </si>
  <si>
    <r>
      <rPr>
        <sz val="9"/>
        <color indexed="8"/>
        <rFont val="Calibri"/>
        <family val="2"/>
      </rPr>
      <t>Subordinated debt</t>
    </r>
  </si>
  <si>
    <r>
      <rPr>
        <sz val="9"/>
        <color indexed="8"/>
        <rFont val="Calibri"/>
        <family val="2"/>
      </rPr>
      <t>Securitised mortgages loan notes</t>
    </r>
  </si>
  <si>
    <r>
      <rPr>
        <sz val="9"/>
        <color indexed="8"/>
        <rFont val="Calibri"/>
        <family val="2"/>
      </rPr>
      <t>Other borrowings</t>
    </r>
  </si>
  <si>
    <r>
      <rPr>
        <sz val="9"/>
        <color indexed="8"/>
        <rFont val="Calibri"/>
        <family val="2"/>
      </rPr>
      <t>Customer savings and deposits</t>
    </r>
  </si>
  <si>
    <r>
      <rPr>
        <sz val="9"/>
        <color indexed="8"/>
        <rFont val="Calibri"/>
        <family val="2"/>
      </rPr>
      <t>Other financial liabilities</t>
    </r>
  </si>
  <si>
    <r>
      <rPr>
        <sz val="9"/>
        <color indexed="8"/>
        <rFont val="Calibri"/>
        <family val="2"/>
      </rPr>
      <t>Other liabilities</t>
    </r>
  </si>
  <si>
    <r>
      <rPr>
        <sz val="9"/>
        <color indexed="8"/>
        <rFont val="Calibri"/>
        <family val="2"/>
      </rPr>
      <t>Liabilities relating to assets held for sale</t>
    </r>
  </si>
  <si>
    <r>
      <rPr>
        <b/>
        <sz val="9"/>
        <color indexed="8"/>
        <rFont val="Calibri"/>
        <family val="2"/>
      </rPr>
      <t>Total liabilities</t>
    </r>
  </si>
  <si>
    <r>
      <rPr>
        <b/>
        <sz val="9"/>
        <color indexed="8"/>
        <rFont val="Calibri"/>
        <family val="2"/>
      </rPr>
      <t>Total shareholders' funds and liabilities</t>
    </r>
  </si>
  <si>
    <r>
      <rPr>
        <b/>
        <sz val="11"/>
        <color indexed="54"/>
        <rFont val="Calibri"/>
        <family val="2"/>
      </rPr>
      <t>Assets and liabilities relating to assets held for sale</t>
    </r>
  </si>
  <si>
    <r>
      <rPr>
        <b/>
        <sz val="9"/>
        <color indexed="8"/>
        <rFont val="Calibri"/>
        <family val="2"/>
      </rPr>
      <t>Assets held for sale</t>
    </r>
  </si>
  <si>
    <r>
      <rPr>
        <sz val="9"/>
        <color indexed="8"/>
        <rFont val="Calibri"/>
        <family val="2"/>
      </rPr>
      <t>Delta Lloyd Deutschland</t>
    </r>
  </si>
  <si>
    <r>
      <rPr>
        <sz val="9"/>
        <color indexed="8"/>
        <rFont val="Calibri"/>
        <family val="2"/>
      </rPr>
      <t>Delta Lloyd Bank Belgium</t>
    </r>
  </si>
  <si>
    <r>
      <rPr>
        <sz val="9"/>
        <color indexed="8"/>
        <rFont val="Calibri"/>
        <family val="2"/>
      </rPr>
      <t>Equity securities (Private equity)</t>
    </r>
  </si>
  <si>
    <r>
      <rPr>
        <b/>
        <sz val="9"/>
        <color indexed="8"/>
        <rFont val="Calibri"/>
        <family val="2"/>
      </rPr>
      <t>Total assets held for sale</t>
    </r>
  </si>
  <si>
    <r>
      <rPr>
        <b/>
        <sz val="9"/>
        <color indexed="8"/>
        <rFont val="Calibri"/>
        <family val="2"/>
      </rPr>
      <t>Liabilities relating to assets held for sale</t>
    </r>
  </si>
  <si>
    <r>
      <rPr>
        <b/>
        <sz val="9"/>
        <color indexed="8"/>
        <rFont val="Calibri"/>
        <family val="2"/>
      </rPr>
      <t>Total liabilities relating to assets held for sale</t>
    </r>
  </si>
  <si>
    <r>
      <rPr>
        <b/>
        <sz val="11"/>
        <color indexed="54"/>
        <rFont val="Calibri"/>
        <family val="2"/>
      </rPr>
      <t>Insurance liabilities at 30 June 2015</t>
    </r>
  </si>
  <si>
    <r>
      <rPr>
        <sz val="9"/>
        <color indexed="8"/>
        <rFont val="Calibri"/>
        <family val="2"/>
      </rPr>
      <t>Life</t>
    </r>
  </si>
  <si>
    <r>
      <rPr>
        <sz val="9"/>
        <color indexed="8"/>
        <rFont val="Calibri"/>
        <family val="2"/>
      </rPr>
      <t>General</t>
    </r>
  </si>
  <si>
    <r>
      <rPr>
        <sz val="9"/>
        <color indexed="8"/>
        <rFont val="Calibri"/>
        <family val="2"/>
      </rPr>
      <t>Total</t>
    </r>
  </si>
  <si>
    <r>
      <rPr>
        <sz val="9"/>
        <color indexed="8"/>
        <rFont val="Calibri"/>
        <family val="2"/>
      </rPr>
      <t>Discretionary participating contracts</t>
    </r>
  </si>
  <si>
    <r>
      <rPr>
        <sz val="9"/>
        <color indexed="8"/>
        <rFont val="Calibri"/>
        <family val="2"/>
      </rPr>
      <t>Non-discretionary participating contracts</t>
    </r>
  </si>
  <si>
    <r>
      <rPr>
        <sz val="9"/>
        <color indexed="8"/>
        <rFont val="Calibri"/>
        <family val="2"/>
      </rPr>
      <t>Unit-linked non-participating contracts</t>
    </r>
  </si>
  <si>
    <r>
      <rPr>
        <sz val="9"/>
        <color indexed="8"/>
        <rFont val="Calibri"/>
        <family val="2"/>
      </rPr>
      <t>Other non-participating contracts</t>
    </r>
  </si>
  <si>
    <r>
      <rPr>
        <sz val="9"/>
        <color indexed="8"/>
        <rFont val="Calibri"/>
        <family val="2"/>
      </rPr>
      <t>Outstanding claims provisions</t>
    </r>
  </si>
  <si>
    <r>
      <rPr>
        <sz val="9"/>
        <color indexed="8"/>
        <rFont val="Calibri"/>
        <family val="2"/>
      </rPr>
      <t>Provision for claims-handling expenses</t>
    </r>
  </si>
  <si>
    <r>
      <rPr>
        <sz val="9"/>
        <color indexed="8"/>
        <rFont val="Calibri"/>
        <family val="2"/>
      </rPr>
      <t>Provision for claims incurred but not reported</t>
    </r>
  </si>
  <si>
    <r>
      <rPr>
        <sz val="9"/>
        <color indexed="8"/>
        <rFont val="Calibri"/>
        <family val="2"/>
      </rPr>
      <t>Provision for unearned premiums</t>
    </r>
  </si>
  <si>
    <r>
      <rPr>
        <b/>
        <sz val="9"/>
        <color indexed="8"/>
        <rFont val="Calibri"/>
        <family val="2"/>
      </rPr>
      <t>Total</t>
    </r>
  </si>
  <si>
    <r>
      <rPr>
        <b/>
        <sz val="11"/>
        <color indexed="54"/>
        <rFont val="Calibri"/>
        <family val="2"/>
      </rPr>
      <t>Insurance liabilities at 31 December 2014</t>
    </r>
  </si>
  <si>
    <r>
      <rPr>
        <b/>
        <sz val="11"/>
        <color indexed="54"/>
        <rFont val="Calibri"/>
        <family val="2"/>
      </rPr>
      <t>Statement of changes in life insurance business provisions</t>
    </r>
  </si>
  <si>
    <r>
      <rPr>
        <b/>
        <sz val="9"/>
        <color indexed="8"/>
        <rFont val="Calibri"/>
        <family val="2"/>
      </rPr>
      <t>At 1 January</t>
    </r>
  </si>
  <si>
    <r>
      <rPr>
        <sz val="9"/>
        <color indexed="54"/>
        <rFont val="Calibri"/>
        <family val="2"/>
      </rPr>
      <t>Provisions in respect of new business</t>
    </r>
  </si>
  <si>
    <r>
      <rPr>
        <sz val="9"/>
        <color indexed="54"/>
        <rFont val="Calibri"/>
        <family val="2"/>
      </rPr>
      <t>Expected change in existing business provisions</t>
    </r>
  </si>
  <si>
    <r>
      <rPr>
        <sz val="9"/>
        <color indexed="54"/>
        <rFont val="Calibri"/>
        <family val="2"/>
      </rPr>
      <t>Movement in longevity provision</t>
    </r>
  </si>
  <si>
    <r>
      <rPr>
        <sz val="9"/>
        <color indexed="54"/>
        <rFont val="Calibri"/>
        <family val="2"/>
      </rPr>
      <t>Variance between actual and expected experience</t>
    </r>
  </si>
  <si>
    <r>
      <rPr>
        <sz val="9"/>
        <color indexed="54"/>
        <rFont val="Calibri"/>
        <family val="2"/>
      </rPr>
      <t>Effect of operating assumption changes</t>
    </r>
  </si>
  <si>
    <r>
      <rPr>
        <sz val="9"/>
        <color indexed="54"/>
        <rFont val="Calibri"/>
        <family val="2"/>
      </rPr>
      <t>Effect of economic assumption changes</t>
    </r>
  </si>
  <si>
    <r>
      <rPr>
        <sz val="9"/>
        <color indexed="54"/>
        <rFont val="Calibri"/>
        <family val="2"/>
      </rPr>
      <t>Other movements recognised as expense</t>
    </r>
  </si>
  <si>
    <r>
      <rPr>
        <sz val="9"/>
        <color indexed="8"/>
        <rFont val="Calibri"/>
        <family val="2"/>
      </rPr>
      <t>Change in liability recognised as expense</t>
    </r>
  </si>
  <si>
    <r>
      <rPr>
        <sz val="9"/>
        <color indexed="8"/>
        <rFont val="Calibri"/>
        <family val="2"/>
      </rPr>
      <t>Other movements not recognised as expense</t>
    </r>
  </si>
  <si>
    <r>
      <rPr>
        <sz val="9"/>
        <color indexed="8"/>
        <rFont val="Calibri"/>
        <family val="2"/>
      </rPr>
      <t>Reclassified as liabilities relating to assets held for sale</t>
    </r>
  </si>
  <si>
    <r>
      <rPr>
        <b/>
        <sz val="11"/>
        <color indexed="54"/>
        <rFont val="Calibri"/>
        <family val="2"/>
      </rPr>
      <t>Statement of changes in general insurance provisions</t>
    </r>
  </si>
  <si>
    <r>
      <rPr>
        <sz val="9"/>
        <color indexed="8"/>
        <rFont val="Calibri"/>
        <family val="2"/>
      </rPr>
      <t>Premiums written during the year</t>
    </r>
  </si>
  <si>
    <r>
      <rPr>
        <sz val="9"/>
        <color indexed="8"/>
        <rFont val="Calibri"/>
        <family val="2"/>
      </rPr>
      <t>Premiums earned during the year</t>
    </r>
  </si>
  <si>
    <r>
      <rPr>
        <sz val="9"/>
        <color indexed="8"/>
        <rFont val="Calibri"/>
        <family val="2"/>
      </rPr>
      <t>Release of unexpired risk reserve</t>
    </r>
  </si>
  <si>
    <r>
      <rPr>
        <sz val="9"/>
        <color indexed="8"/>
        <rFont val="Calibri"/>
        <family val="2"/>
      </rPr>
      <t>Other gross movements</t>
    </r>
  </si>
  <si>
    <r>
      <rPr>
        <b/>
        <sz val="9"/>
        <color indexed="8"/>
        <rFont val="Calibri"/>
        <family val="2"/>
      </rPr>
      <t>Movement in premium provision recognised as expense</t>
    </r>
  </si>
  <si>
    <r>
      <rPr>
        <sz val="9"/>
        <color indexed="8"/>
        <rFont val="Calibri"/>
        <family val="2"/>
      </rPr>
      <t>Effect of changes in operational assumptions</t>
    </r>
  </si>
  <si>
    <r>
      <rPr>
        <sz val="9"/>
        <color indexed="8"/>
        <rFont val="Calibri"/>
        <family val="2"/>
      </rPr>
      <t>Effect of changes in economic assumptions</t>
    </r>
  </si>
  <si>
    <r>
      <rPr>
        <sz val="9"/>
        <color indexed="8"/>
        <rFont val="Calibri"/>
        <family val="2"/>
      </rPr>
      <t>Claim losses and expenses incurred in the current year</t>
    </r>
  </si>
  <si>
    <r>
      <rPr>
        <sz val="9"/>
        <color indexed="8"/>
        <rFont val="Calibri"/>
        <family val="2"/>
      </rPr>
      <t>Movement in anticipated claim losses and expenses incurred in prior years</t>
    </r>
  </si>
  <si>
    <r>
      <rPr>
        <b/>
        <sz val="9"/>
        <color indexed="8"/>
        <rFont val="Calibri"/>
        <family val="2"/>
      </rPr>
      <t>Incurred claims losses and expenses</t>
    </r>
  </si>
  <si>
    <r>
      <rPr>
        <sz val="9"/>
        <color indexed="8"/>
        <rFont val="Calibri"/>
        <family val="2"/>
      </rPr>
      <t>Payments made on claims incurred in the current year</t>
    </r>
  </si>
  <si>
    <r>
      <rPr>
        <sz val="9"/>
        <color indexed="8"/>
        <rFont val="Calibri"/>
        <family val="2"/>
      </rPr>
      <t>Payments made on claims incurred in prior years</t>
    </r>
  </si>
  <si>
    <r>
      <rPr>
        <sz val="9"/>
        <color indexed="8"/>
        <rFont val="Calibri"/>
        <family val="2"/>
      </rPr>
      <t>Recoveries on claim payments</t>
    </r>
  </si>
  <si>
    <r>
      <rPr>
        <b/>
        <sz val="9"/>
        <color indexed="8"/>
        <rFont val="Calibri"/>
        <family val="2"/>
      </rPr>
      <t>Claims payments made in the year, net of recoveries</t>
    </r>
  </si>
  <si>
    <r>
      <rPr>
        <b/>
        <sz val="9"/>
        <color indexed="8"/>
        <rFont val="Calibri"/>
        <family val="2"/>
      </rPr>
      <t>Movement in claims provision recognised as expense</t>
    </r>
  </si>
  <si>
    <r>
      <rPr>
        <sz val="9"/>
        <color indexed="8"/>
        <rFont val="Calibri"/>
        <family val="2"/>
      </rPr>
      <t>Increase in provision due to passage of time recognised as expense</t>
    </r>
  </si>
  <si>
    <r>
      <rPr>
        <sz val="9"/>
        <color indexed="8"/>
        <rFont val="Calibri"/>
        <family val="2"/>
      </rPr>
      <t>-</t>
    </r>
  </si>
  <si>
    <r>
      <rPr>
        <b/>
        <sz val="11"/>
        <color indexed="54"/>
        <rFont val="Calibri"/>
        <family val="2"/>
      </rPr>
      <t xml:space="preserve">Pension expenses for the first half </t>
    </r>
  </si>
  <si>
    <r>
      <rPr>
        <sz val="9"/>
        <color indexed="8"/>
        <rFont val="Calibri"/>
        <family val="2"/>
      </rPr>
      <t>2014*</t>
    </r>
  </si>
  <si>
    <r>
      <rPr>
        <sz val="9"/>
        <color indexed="54"/>
        <rFont val="Calibri"/>
        <family val="2"/>
      </rPr>
      <t>Current service cost</t>
    </r>
  </si>
  <si>
    <r>
      <rPr>
        <sz val="9"/>
        <color indexed="54"/>
        <rFont val="Calibri"/>
        <family val="2"/>
      </rPr>
      <t xml:space="preserve">Net interest expense </t>
    </r>
  </si>
  <si>
    <r>
      <rPr>
        <sz val="9"/>
        <color indexed="8"/>
        <rFont val="Calibri"/>
        <family val="2"/>
      </rPr>
      <t>Pension expense for defined benefit plans</t>
    </r>
  </si>
  <si>
    <r>
      <rPr>
        <sz val="9"/>
        <color indexed="54"/>
        <rFont val="Calibri"/>
        <family val="2"/>
      </rPr>
      <t>Pension expense for defined contribution plans</t>
    </r>
  </si>
  <si>
    <r>
      <rPr>
        <sz val="9"/>
        <color indexed="8"/>
        <rFont val="Calibri"/>
        <family val="2"/>
      </rPr>
      <t>Total pension expense recognised in the income statement</t>
    </r>
  </si>
  <si>
    <r>
      <rPr>
        <sz val="9"/>
        <color indexed="8"/>
        <rFont val="Calibri"/>
        <family val="2"/>
      </rPr>
      <t>Investment income (gain)/loss</t>
    </r>
  </si>
  <si>
    <r>
      <rPr>
        <b/>
        <sz val="9"/>
        <color indexed="8"/>
        <rFont val="Calibri"/>
        <family val="2"/>
      </rPr>
      <t>Total pension result recognised in the income statement</t>
    </r>
  </si>
  <si>
    <r>
      <rPr>
        <sz val="9"/>
        <color indexed="8"/>
        <rFont val="Calibri"/>
        <family val="2"/>
      </rPr>
      <t>Actuarial (gains) and losses recognised in OCI</t>
    </r>
  </si>
  <si>
    <r>
      <rPr>
        <b/>
        <sz val="9"/>
        <color indexed="8"/>
        <rFont val="Calibri"/>
        <family val="2"/>
      </rPr>
      <t xml:space="preserve">Total net pension result  </t>
    </r>
  </si>
  <si>
    <r>
      <rPr>
        <b/>
        <sz val="9"/>
        <color indexed="8"/>
        <rFont val="Calibri"/>
        <family val="2"/>
      </rPr>
      <t>Net pension expense from discontinued operations</t>
    </r>
  </si>
  <si>
    <r>
      <rPr>
        <sz val="8"/>
        <color indexed="8"/>
        <rFont val="Calibri"/>
        <family val="2"/>
      </rPr>
      <t>* Restated for Delta Lloyd Deutschland.</t>
    </r>
  </si>
  <si>
    <r>
      <rPr>
        <b/>
        <sz val="11"/>
        <color indexed="54"/>
        <rFont val="Calibri"/>
        <family val="2"/>
      </rPr>
      <t>Consolidated income statement for the first half</t>
    </r>
  </si>
  <si>
    <r>
      <rPr>
        <b/>
        <sz val="9"/>
        <color indexed="8"/>
        <rFont val="Calibri"/>
        <family val="2"/>
      </rPr>
      <t>Income</t>
    </r>
  </si>
  <si>
    <r>
      <rPr>
        <sz val="9"/>
        <color indexed="54"/>
        <rFont val="Calibri"/>
        <family val="2"/>
      </rPr>
      <t>Gross written premiums</t>
    </r>
  </si>
  <si>
    <r>
      <rPr>
        <sz val="9"/>
        <color indexed="54"/>
        <rFont val="Calibri"/>
        <family val="2"/>
      </rPr>
      <t>Outward reinsurance premiums</t>
    </r>
  </si>
  <si>
    <r>
      <rPr>
        <sz val="9"/>
        <color indexed="8"/>
        <rFont val="Calibri"/>
        <family val="2"/>
      </rPr>
      <t>Net written premiums</t>
    </r>
  </si>
  <si>
    <r>
      <rPr>
        <sz val="9"/>
        <color indexed="54"/>
        <rFont val="Calibri"/>
        <family val="2"/>
      </rPr>
      <t>Change in unearned premiums provision</t>
    </r>
  </si>
  <si>
    <r>
      <rPr>
        <sz val="9"/>
        <color indexed="8"/>
        <rFont val="Calibri"/>
        <family val="2"/>
      </rPr>
      <t>Net premiums earned</t>
    </r>
  </si>
  <si>
    <r>
      <rPr>
        <sz val="9"/>
        <color indexed="54"/>
        <rFont val="Calibri"/>
        <family val="2"/>
      </rPr>
      <t>Investment income</t>
    </r>
  </si>
  <si>
    <r>
      <rPr>
        <sz val="9"/>
        <color indexed="54"/>
        <rFont val="Calibri"/>
        <family val="2"/>
      </rPr>
      <t>Share of profit or loss after tax of associates</t>
    </r>
  </si>
  <si>
    <r>
      <rPr>
        <sz val="9"/>
        <color indexed="8"/>
        <rFont val="Calibri"/>
        <family val="2"/>
      </rPr>
      <t>Net investment income</t>
    </r>
  </si>
  <si>
    <r>
      <rPr>
        <sz val="9"/>
        <color indexed="54"/>
        <rFont val="Calibri"/>
        <family val="2"/>
      </rPr>
      <t>Fee and commission income</t>
    </r>
  </si>
  <si>
    <r>
      <rPr>
        <sz val="9"/>
        <color indexed="54"/>
        <rFont val="Calibri"/>
        <family val="2"/>
      </rPr>
      <t>Other income</t>
    </r>
  </si>
  <si>
    <r>
      <rPr>
        <sz val="9"/>
        <color indexed="8"/>
        <rFont val="Calibri"/>
        <family val="2"/>
      </rPr>
      <t>Total investment and other income</t>
    </r>
  </si>
  <si>
    <r>
      <rPr>
        <b/>
        <sz val="9"/>
        <color indexed="8"/>
        <rFont val="Calibri"/>
        <family val="2"/>
      </rPr>
      <t>Total income</t>
    </r>
  </si>
  <si>
    <r>
      <rPr>
        <b/>
        <sz val="9"/>
        <color indexed="8"/>
        <rFont val="Calibri"/>
        <family val="2"/>
      </rPr>
      <t>Expenses</t>
    </r>
  </si>
  <si>
    <r>
      <rPr>
        <sz val="9"/>
        <color indexed="54"/>
        <rFont val="Calibri"/>
        <family val="2"/>
      </rPr>
      <t>Net claims and benefits paid</t>
    </r>
  </si>
  <si>
    <r>
      <rPr>
        <sz val="9"/>
        <color indexed="54"/>
        <rFont val="Calibri"/>
        <family val="2"/>
      </rPr>
      <t>Change in insurance liabilities</t>
    </r>
  </si>
  <si>
    <r>
      <rPr>
        <sz val="9"/>
        <color indexed="54"/>
        <rFont val="Calibri"/>
        <family val="2"/>
      </rPr>
      <t>Charge to financial liability on behalf of third party interest in consolidated investment funds</t>
    </r>
  </si>
  <si>
    <r>
      <rPr>
        <sz val="9"/>
        <color indexed="54"/>
        <rFont val="Calibri"/>
        <family val="2"/>
      </rPr>
      <t>Expenses relating to the acquisition of insurance, investment and other contracts</t>
    </r>
  </si>
  <si>
    <r>
      <rPr>
        <sz val="9"/>
        <color indexed="54"/>
        <rFont val="Calibri"/>
        <family val="2"/>
      </rPr>
      <t>Finance costs</t>
    </r>
  </si>
  <si>
    <r>
      <rPr>
        <sz val="9"/>
        <color indexed="54"/>
        <rFont val="Calibri"/>
        <family val="2"/>
      </rPr>
      <t>Other operating expenses</t>
    </r>
  </si>
  <si>
    <r>
      <rPr>
        <sz val="9"/>
        <color indexed="8"/>
        <rFont val="Calibri"/>
        <family val="2"/>
      </rPr>
      <t>Total expenses</t>
    </r>
  </si>
  <si>
    <r>
      <rPr>
        <b/>
        <sz val="9"/>
        <color indexed="8"/>
        <rFont val="Calibri"/>
        <family val="2"/>
      </rPr>
      <t>Result before tax from continuing operations</t>
    </r>
  </si>
  <si>
    <r>
      <rPr>
        <sz val="9"/>
        <color indexed="8"/>
        <rFont val="Calibri"/>
        <family val="2"/>
      </rPr>
      <t>Income tax</t>
    </r>
  </si>
  <si>
    <r>
      <rPr>
        <sz val="9"/>
        <color indexed="8"/>
        <rFont val="Calibri"/>
        <family val="2"/>
      </rPr>
      <t>Result after tax from discontinued operations</t>
    </r>
  </si>
  <si>
    <r>
      <rPr>
        <b/>
        <sz val="9"/>
        <color indexed="8"/>
        <rFont val="Calibri"/>
        <family val="2"/>
      </rPr>
      <t>Net result</t>
    </r>
  </si>
  <si>
    <r>
      <rPr>
        <b/>
        <sz val="9"/>
        <color indexed="8"/>
        <rFont val="Calibri"/>
        <family val="2"/>
      </rPr>
      <t>Attributable to:</t>
    </r>
  </si>
  <si>
    <r>
      <rPr>
        <sz val="9"/>
        <color indexed="8"/>
        <rFont val="Calibri"/>
        <family val="2"/>
      </rPr>
      <t>Delta Lloyd NV shareholders</t>
    </r>
  </si>
  <si>
    <r>
      <rPr>
        <sz val="8"/>
        <color indexed="8"/>
        <rFont val="Calibri"/>
        <family val="2"/>
      </rPr>
      <t>* Restated due to the changes in accounting policies for technical provision and related assets, and reclass of discontinued operations. See also the table Restatement of comparative figures in the consolidated income statement first half 2014.</t>
    </r>
  </si>
  <si>
    <r>
      <rPr>
        <b/>
        <sz val="11"/>
        <color indexed="54"/>
        <rFont val="Calibri"/>
        <family val="2"/>
      </rPr>
      <t>Operational and IFRS result</t>
    </r>
  </si>
  <si>
    <r>
      <rPr>
        <b/>
        <sz val="9"/>
        <color indexed="8"/>
        <rFont val="Calibri"/>
        <family val="2"/>
      </rPr>
      <t>Half-year 2015</t>
    </r>
  </si>
  <si>
    <r>
      <rPr>
        <b/>
        <sz val="9"/>
        <color indexed="8"/>
        <rFont val="Calibri"/>
        <family val="2"/>
      </rPr>
      <t>Half-year 2014</t>
    </r>
  </si>
  <si>
    <r>
      <rPr>
        <b/>
        <sz val="9"/>
        <color indexed="8"/>
        <rFont val="Calibri"/>
        <family val="2"/>
      </rPr>
      <t>Change</t>
    </r>
  </si>
  <si>
    <r>
      <rPr>
        <sz val="9"/>
        <color indexed="8"/>
        <rFont val="Calibri"/>
        <family val="2"/>
      </rPr>
      <t>Operational technical result</t>
    </r>
  </si>
  <si>
    <r>
      <rPr>
        <sz val="9"/>
        <color indexed="54"/>
        <rFont val="Calibri"/>
        <family val="2"/>
      </rPr>
      <t>Life</t>
    </r>
  </si>
  <si>
    <r>
      <rPr>
        <sz val="9"/>
        <color indexed="54"/>
        <rFont val="Calibri"/>
        <family val="2"/>
      </rPr>
      <t>General insurance</t>
    </r>
  </si>
  <si>
    <r>
      <rPr>
        <sz val="9"/>
        <color indexed="54"/>
        <rFont val="Calibri"/>
        <family val="2"/>
      </rPr>
      <t>Asset Management</t>
    </r>
  </si>
  <si>
    <r>
      <rPr>
        <sz val="9"/>
        <color indexed="54"/>
        <rFont val="Calibri"/>
        <family val="2"/>
      </rPr>
      <t>Bank</t>
    </r>
  </si>
  <si>
    <r>
      <rPr>
        <sz val="9"/>
        <color indexed="54"/>
        <rFont val="Calibri"/>
        <family val="2"/>
      </rPr>
      <t>Corporate and other activities</t>
    </r>
  </si>
  <si>
    <r>
      <rPr>
        <sz val="9"/>
        <color indexed="8"/>
        <rFont val="Calibri"/>
        <family val="2"/>
      </rPr>
      <t>Investment spread</t>
    </r>
  </si>
  <si>
    <r>
      <rPr>
        <sz val="9"/>
        <color indexed="54"/>
        <rFont val="Calibri"/>
        <family val="2"/>
      </rPr>
      <t>Direct yield</t>
    </r>
  </si>
  <si>
    <r>
      <rPr>
        <sz val="9"/>
        <color indexed="54"/>
        <rFont val="Calibri"/>
        <family val="2"/>
      </rPr>
      <t>Costs of liabilities</t>
    </r>
  </si>
  <si>
    <r>
      <rPr>
        <b/>
        <sz val="9"/>
        <color indexed="8"/>
        <rFont val="Calibri"/>
        <family val="2"/>
      </rPr>
      <t>Gross operational result</t>
    </r>
  </si>
  <si>
    <r>
      <rPr>
        <sz val="9"/>
        <color indexed="8"/>
        <rFont val="Calibri"/>
        <family val="2"/>
      </rPr>
      <t>Market volatility</t>
    </r>
  </si>
  <si>
    <r>
      <rPr>
        <sz val="9"/>
        <color indexed="54"/>
        <rFont val="Calibri"/>
        <family val="2"/>
      </rPr>
      <t>Movement assets</t>
    </r>
  </si>
  <si>
    <r>
      <rPr>
        <sz val="9"/>
        <color indexed="54"/>
        <rFont val="Calibri"/>
        <family val="2"/>
      </rPr>
      <t>Movement liabilities</t>
    </r>
  </si>
  <si>
    <r>
      <rPr>
        <sz val="9"/>
        <color indexed="8"/>
        <rFont val="Calibri"/>
        <family val="2"/>
      </rPr>
      <t>Provision for onerous contracts</t>
    </r>
  </si>
  <si>
    <r>
      <rPr>
        <sz val="9"/>
        <color indexed="8"/>
        <rFont val="Calibri"/>
        <family val="2"/>
      </rPr>
      <t>n.m.</t>
    </r>
  </si>
  <si>
    <r>
      <rPr>
        <sz val="9"/>
        <color indexed="8"/>
        <rFont val="Calibri"/>
        <family val="2"/>
      </rPr>
      <t>Other</t>
    </r>
  </si>
  <si>
    <r>
      <rPr>
        <sz val="9"/>
        <color indexed="8"/>
        <rFont val="Calibri"/>
        <family val="2"/>
      </rPr>
      <t>Tax and minority interests</t>
    </r>
  </si>
  <si>
    <r>
      <rPr>
        <b/>
        <sz val="9"/>
        <color indexed="8"/>
        <rFont val="Calibri"/>
        <family val="2"/>
      </rPr>
      <t>Net IFRS result</t>
    </r>
  </si>
  <si>
    <r>
      <rPr>
        <b/>
        <sz val="11"/>
        <color indexed="54"/>
        <rFont val="Calibri"/>
        <family val="2"/>
      </rPr>
      <t>Reconciliation of the result for the first half</t>
    </r>
  </si>
  <si>
    <r>
      <rPr>
        <b/>
        <sz val="9"/>
        <color indexed="8"/>
        <rFont val="Calibri"/>
        <family val="2"/>
      </rPr>
      <t>Operational result after tax and non-controlling interests</t>
    </r>
  </si>
  <si>
    <r>
      <rPr>
        <b/>
        <sz val="9"/>
        <color indexed="8"/>
        <rFont val="Calibri"/>
        <family val="2"/>
      </rPr>
      <t>Operational result before tax and non-controlling interests</t>
    </r>
  </si>
  <si>
    <r>
      <rPr>
        <sz val="9"/>
        <color indexed="8"/>
        <rFont val="Calibri"/>
        <family val="2"/>
      </rPr>
      <t>Movement assets</t>
    </r>
  </si>
  <si>
    <r>
      <rPr>
        <sz val="9"/>
        <color indexed="8"/>
        <rFont val="Calibri"/>
        <family val="2"/>
      </rPr>
      <t>Movement liabilities</t>
    </r>
  </si>
  <si>
    <r>
      <rPr>
        <sz val="9"/>
        <color indexed="8"/>
        <rFont val="Calibri"/>
        <family val="2"/>
      </rPr>
      <t>Penalty fee redemption loan Rabobank</t>
    </r>
  </si>
  <si>
    <r>
      <rPr>
        <sz val="8"/>
        <color indexed="8"/>
        <rFont val="Calibri"/>
        <family val="2"/>
      </rPr>
      <t>* Restated for change in definition operational result</t>
    </r>
  </si>
  <si>
    <r>
      <rPr>
        <b/>
        <sz val="11"/>
        <color indexed="54"/>
        <rFont val="Calibri"/>
        <family val="2"/>
      </rPr>
      <t xml:space="preserve">Management cost base per segment for the first half </t>
    </r>
  </si>
  <si>
    <r>
      <rPr>
        <sz val="9"/>
        <color indexed="8"/>
        <rFont val="Calibri"/>
        <family val="2"/>
      </rPr>
      <t>Life Insurance</t>
    </r>
  </si>
  <si>
    <r>
      <rPr>
        <sz val="9"/>
        <color indexed="8"/>
        <rFont val="Calibri"/>
        <family val="2"/>
      </rPr>
      <t>General Insurance</t>
    </r>
  </si>
  <si>
    <r>
      <rPr>
        <sz val="9"/>
        <color indexed="8"/>
        <rFont val="Calibri"/>
        <family val="2"/>
      </rPr>
      <t>Bank</t>
    </r>
  </si>
  <si>
    <r>
      <rPr>
        <sz val="9"/>
        <color indexed="8"/>
        <rFont val="Calibri"/>
        <family val="2"/>
      </rPr>
      <t>Asset Management</t>
    </r>
  </si>
  <si>
    <r>
      <rPr>
        <sz val="9"/>
        <color indexed="8"/>
        <rFont val="Calibri"/>
        <family val="2"/>
      </rPr>
      <t>Corporate and other activities</t>
    </r>
  </si>
  <si>
    <r>
      <rPr>
        <sz val="8"/>
        <color indexed="8"/>
        <rFont val="Calibri"/>
        <family val="2"/>
      </rPr>
      <t>* Restated, presented figures exclude Delta Lloyd Bank Belgium and Delta Lloyd Deutschland</t>
    </r>
  </si>
  <si>
    <r>
      <rPr>
        <b/>
        <sz val="11"/>
        <color indexed="54"/>
        <rFont val="Calibri"/>
        <family val="2"/>
      </rPr>
      <t>Reconciliation IFRS operational costs to other operating expenses for the first half</t>
    </r>
  </si>
  <si>
    <r>
      <rPr>
        <sz val="9"/>
        <color indexed="8"/>
        <rFont val="Calibri"/>
        <family val="2"/>
      </rPr>
      <t>Other operating expenses</t>
    </r>
  </si>
  <si>
    <r>
      <rPr>
        <sz val="9"/>
        <color indexed="8"/>
        <rFont val="Calibri"/>
        <family val="2"/>
      </rPr>
      <t>Allocated to expenses relating to the acquisition of insurance and investment contracts</t>
    </r>
  </si>
  <si>
    <r>
      <rPr>
        <sz val="9"/>
        <color indexed="8"/>
        <rFont val="Calibri"/>
        <family val="2"/>
      </rPr>
      <t>Movement in other provisions</t>
    </r>
  </si>
  <si>
    <r>
      <rPr>
        <sz val="9"/>
        <color indexed="8"/>
        <rFont val="Calibri"/>
        <family val="2"/>
      </rPr>
      <t>Non-operational costs</t>
    </r>
  </si>
  <si>
    <r>
      <rPr>
        <b/>
        <sz val="9"/>
        <color indexed="8"/>
        <rFont val="Calibri"/>
        <family val="2"/>
      </rPr>
      <t>Management cost base</t>
    </r>
  </si>
  <si>
    <r>
      <rPr>
        <b/>
        <sz val="11"/>
        <color indexed="54"/>
        <rFont val="Calibri"/>
        <family val="2"/>
      </rPr>
      <t xml:space="preserve">Other operating expenses for the first half </t>
    </r>
  </si>
  <si>
    <r>
      <rPr>
        <b/>
        <sz val="9"/>
        <color indexed="8"/>
        <rFont val="Calibri"/>
        <family val="2"/>
      </rPr>
      <t>Other operating expenses</t>
    </r>
  </si>
  <si>
    <r>
      <rPr>
        <sz val="9"/>
        <color indexed="8"/>
        <rFont val="Calibri"/>
        <family val="2"/>
      </rPr>
      <t>Staff costs and other employee-related expenditures</t>
    </r>
  </si>
  <si>
    <r>
      <rPr>
        <sz val="9"/>
        <color indexed="8"/>
        <rFont val="Calibri"/>
        <family val="2"/>
      </rPr>
      <t>Amortisation of intangible fixed assets</t>
    </r>
  </si>
  <si>
    <r>
      <rPr>
        <sz val="9"/>
        <color indexed="8"/>
        <rFont val="Calibri"/>
        <family val="2"/>
      </rPr>
      <t>Depreciation on property and equipment</t>
    </r>
  </si>
  <si>
    <r>
      <rPr>
        <sz val="9"/>
        <color indexed="8"/>
        <rFont val="Calibri"/>
        <family val="2"/>
      </rPr>
      <t>Operating expenses</t>
    </r>
  </si>
  <si>
    <r>
      <rPr>
        <sz val="9"/>
        <color indexed="8"/>
        <rFont val="Calibri"/>
        <family val="2"/>
      </rPr>
      <t>Impairment of AVIF</t>
    </r>
  </si>
  <si>
    <r>
      <rPr>
        <sz val="9"/>
        <color indexed="8"/>
        <rFont val="Calibri"/>
        <family val="2"/>
      </rPr>
      <t>Impairment of property and equipment</t>
    </r>
  </si>
  <si>
    <r>
      <rPr>
        <sz val="9"/>
        <color indexed="8"/>
        <rFont val="Calibri"/>
        <family val="2"/>
      </rPr>
      <t>Impairment of receivables</t>
    </r>
  </si>
  <si>
    <r>
      <rPr>
        <sz val="9"/>
        <color indexed="8"/>
        <rFont val="Calibri"/>
        <family val="2"/>
      </rPr>
      <t>Reversal of impairment of receivables</t>
    </r>
  </si>
  <si>
    <r>
      <rPr>
        <sz val="9"/>
        <color indexed="8"/>
        <rFont val="Calibri"/>
        <family val="2"/>
      </rPr>
      <t>Allocated to expenses relating to the acquisition of insurance, investment and other contracts</t>
    </r>
  </si>
  <si>
    <r>
      <rPr>
        <b/>
        <sz val="9"/>
        <color indexed="8"/>
        <rFont val="Calibri"/>
        <family val="2"/>
      </rPr>
      <t>Total other operating expenses</t>
    </r>
  </si>
  <si>
    <r>
      <rPr>
        <b/>
        <sz val="11"/>
        <color indexed="54"/>
        <rFont val="Calibri"/>
        <family val="2"/>
      </rPr>
      <t>Consolidated statement of comprehensive income for the first half</t>
    </r>
  </si>
  <si>
    <r>
      <rPr>
        <sz val="9"/>
        <color indexed="8"/>
        <rFont val="Calibri"/>
        <family val="2"/>
      </rPr>
      <t>Fair value adjustments property</t>
    </r>
  </si>
  <si>
    <r>
      <rPr>
        <sz val="9"/>
        <color indexed="8"/>
        <rFont val="Calibri"/>
        <family val="2"/>
      </rPr>
      <t>Actuarial gains and losses (pension obligations)</t>
    </r>
  </si>
  <si>
    <r>
      <rPr>
        <sz val="9"/>
        <color indexed="8"/>
        <rFont val="Calibri"/>
        <family val="2"/>
      </rPr>
      <t>Transfer of actuarial gains and losses relating to DPF contracts to provisions</t>
    </r>
  </si>
  <si>
    <r>
      <rPr>
        <sz val="9"/>
        <color indexed="8"/>
        <rFont val="Calibri"/>
        <family val="2"/>
      </rPr>
      <t>Income tax relating to items that will not be reclassified</t>
    </r>
  </si>
  <si>
    <r>
      <rPr>
        <b/>
        <sz val="9"/>
        <color indexed="8"/>
        <rFont val="Calibri"/>
        <family val="2"/>
      </rPr>
      <t>Total items that will not be reclassified to income statement</t>
    </r>
  </si>
  <si>
    <r>
      <rPr>
        <sz val="9"/>
        <color indexed="8"/>
        <rFont val="Calibri"/>
        <family val="2"/>
      </rPr>
      <t>Changes in value of financial instruments available for sale**</t>
    </r>
  </si>
  <si>
    <r>
      <rPr>
        <sz val="9"/>
        <color indexed="8"/>
        <rFont val="Calibri"/>
        <family val="2"/>
      </rPr>
      <t>Transfer of available for sale relating to DPF contracts to provisions</t>
    </r>
  </si>
  <si>
    <r>
      <rPr>
        <sz val="9"/>
        <color indexed="8"/>
        <rFont val="Calibri"/>
        <family val="2"/>
      </rPr>
      <t>Fair value adjustments associates***</t>
    </r>
  </si>
  <si>
    <r>
      <rPr>
        <sz val="9"/>
        <color indexed="8"/>
        <rFont val="Calibri"/>
        <family val="2"/>
      </rPr>
      <t>Fair value adjustments due to micro hedge debt securities available for sale</t>
    </r>
  </si>
  <si>
    <r>
      <rPr>
        <sz val="9"/>
        <color indexed="8"/>
        <rFont val="Calibri"/>
        <family val="2"/>
      </rPr>
      <t>Income tax relating to items that may be reclassified</t>
    </r>
  </si>
  <si>
    <r>
      <rPr>
        <b/>
        <sz val="9"/>
        <color indexed="8"/>
        <rFont val="Calibri"/>
        <family val="2"/>
      </rPr>
      <t>Total items that may be reclassified subsequently to income statement</t>
    </r>
  </si>
  <si>
    <r>
      <rPr>
        <b/>
        <sz val="9"/>
        <color indexed="8"/>
        <rFont val="Calibri"/>
        <family val="2"/>
      </rPr>
      <t>Total amount recognised directly in equity</t>
    </r>
  </si>
  <si>
    <r>
      <rPr>
        <b/>
        <sz val="9"/>
        <color indexed="8"/>
        <rFont val="Calibri"/>
        <family val="2"/>
      </rPr>
      <t>Total comprehensive income</t>
    </r>
  </si>
  <si>
    <r>
      <rPr>
        <sz val="8"/>
        <color indexed="8"/>
        <rFont val="Calibri"/>
        <family val="2"/>
      </rPr>
      <t>* Restated, see section 2.6.2. 'Financial impact of changes in accounting policies and reclassifications'.</t>
    </r>
  </si>
  <si>
    <r>
      <rPr>
        <sz val="8"/>
        <color indexed="8"/>
        <rFont val="Calibri"/>
        <family val="2"/>
      </rPr>
      <t>** Realised gains/losses on revaluations of financial instruments available for sale, impairment losses and reversal of impairment losses transferred to income statement are part of changes in value of financial instruments available for sale. For disclosure on impairment losses and reversal of impairment see section 2.7.2. 'Segment information'.</t>
    </r>
  </si>
  <si>
    <r>
      <rPr>
        <sz val="8"/>
        <color indexed="8"/>
        <rFont val="Calibri"/>
        <family val="2"/>
      </rPr>
      <t>*** Including the effect of realised gains and losses reported in the income statement.</t>
    </r>
  </si>
  <si>
    <r>
      <rPr>
        <b/>
        <sz val="11"/>
        <color indexed="54"/>
        <rFont val="Calibri"/>
        <family val="2"/>
      </rPr>
      <t>Consolidated statement of changes in shareholders' fund for the first half</t>
    </r>
  </si>
  <si>
    <r>
      <rPr>
        <sz val="9"/>
        <color indexed="8"/>
        <rFont val="Calibri"/>
        <family val="2"/>
      </rPr>
      <t>Ordinary share capital</t>
    </r>
  </si>
  <si>
    <r>
      <rPr>
        <sz val="9"/>
        <color indexed="8"/>
        <rFont val="Calibri"/>
        <family val="2"/>
      </rPr>
      <t>Share premium</t>
    </r>
  </si>
  <si>
    <r>
      <rPr>
        <sz val="9"/>
        <color indexed="8"/>
        <rFont val="Calibri"/>
        <family val="2"/>
      </rPr>
      <t>Revalu-ation reserves</t>
    </r>
  </si>
  <si>
    <r>
      <rPr>
        <sz val="9"/>
        <color indexed="8"/>
        <rFont val="Calibri"/>
        <family val="2"/>
      </rPr>
      <t>Other reserves</t>
    </r>
  </si>
  <si>
    <r>
      <rPr>
        <sz val="9"/>
        <color indexed="8"/>
        <rFont val="Calibri"/>
        <family val="2"/>
      </rPr>
      <t>Equity compen-sation plan</t>
    </r>
  </si>
  <si>
    <r>
      <rPr>
        <sz val="9"/>
        <color indexed="8"/>
        <rFont val="Calibri"/>
        <family val="2"/>
      </rPr>
      <t>Treasury shares</t>
    </r>
  </si>
  <si>
    <r>
      <rPr>
        <sz val="9"/>
        <color indexed="8"/>
        <rFont val="Calibri"/>
        <family val="2"/>
      </rPr>
      <t>Retained earnings</t>
    </r>
  </si>
  <si>
    <r>
      <rPr>
        <sz val="9"/>
        <color indexed="8"/>
        <rFont val="Calibri"/>
        <family val="2"/>
      </rPr>
      <t>Total capital and reserves *</t>
    </r>
  </si>
  <si>
    <r>
      <rPr>
        <sz val="9"/>
        <color indexed="8"/>
        <rFont val="Calibri"/>
        <family val="2"/>
      </rPr>
      <t>Sharehol-ders' funds</t>
    </r>
  </si>
  <si>
    <r>
      <rPr>
        <sz val="9"/>
        <color indexed="8"/>
        <rFont val="Calibri"/>
        <family val="2"/>
      </rPr>
      <t>At 1 January 2014</t>
    </r>
  </si>
  <si>
    <r>
      <rPr>
        <sz val="9"/>
        <color indexed="8"/>
        <rFont val="Calibri"/>
        <family val="2"/>
      </rPr>
      <t>Total other comprehensive income</t>
    </r>
  </si>
  <si>
    <r>
      <rPr>
        <sz val="9"/>
        <color indexed="8"/>
        <rFont val="Calibri"/>
        <family val="2"/>
      </rPr>
      <t>Result for the period</t>
    </r>
  </si>
  <si>
    <r>
      <rPr>
        <sz val="9"/>
        <color indexed="8"/>
        <rFont val="Calibri"/>
        <family val="2"/>
      </rPr>
      <t>Final dividend payment 2013</t>
    </r>
  </si>
  <si>
    <r>
      <rPr>
        <sz val="9"/>
        <color indexed="8"/>
        <rFont val="Calibri"/>
        <family val="2"/>
      </rPr>
      <t>Non-controlling interests in dividend payment 2014</t>
    </r>
  </si>
  <si>
    <r>
      <rPr>
        <sz val="9"/>
        <color indexed="8"/>
        <rFont val="Calibri"/>
        <family val="2"/>
      </rPr>
      <t>Change treasury shares</t>
    </r>
  </si>
  <si>
    <r>
      <rPr>
        <sz val="9"/>
        <color indexed="8"/>
        <rFont val="Calibri"/>
        <family val="2"/>
      </rPr>
      <t>Conditional shares granted</t>
    </r>
  </si>
  <si>
    <r>
      <rPr>
        <b/>
        <sz val="9"/>
        <color indexed="8"/>
        <rFont val="Calibri"/>
        <family val="2"/>
      </rPr>
      <t>At 30 June 2014**</t>
    </r>
  </si>
  <si>
    <r>
      <rPr>
        <sz val="9"/>
        <color indexed="8"/>
        <rFont val="Calibri"/>
        <family val="2"/>
      </rPr>
      <t>At 1 January 2015</t>
    </r>
  </si>
  <si>
    <r>
      <rPr>
        <sz val="9"/>
        <color indexed="8"/>
        <rFont val="Calibri"/>
        <family val="2"/>
      </rPr>
      <t>Final dividend payment 2014</t>
    </r>
  </si>
  <si>
    <r>
      <rPr>
        <sz val="9"/>
        <color indexed="8"/>
        <rFont val="Calibri"/>
        <family val="2"/>
      </rPr>
      <t>Non-controlling interests in dividend payment 2015</t>
    </r>
  </si>
  <si>
    <r>
      <rPr>
        <sz val="9"/>
        <color indexed="8"/>
        <rFont val="Calibri"/>
        <family val="2"/>
      </rPr>
      <t>Issue share capital</t>
    </r>
  </si>
  <si>
    <r>
      <rPr>
        <sz val="9"/>
        <color indexed="8"/>
        <rFont val="Calibri"/>
        <family val="2"/>
      </rPr>
      <t>Transfer between equity classes</t>
    </r>
  </si>
  <si>
    <r>
      <rPr>
        <b/>
        <sz val="9"/>
        <color indexed="8"/>
        <rFont val="Calibri"/>
        <family val="2"/>
      </rPr>
      <t>At 30 June 2015</t>
    </r>
  </si>
  <si>
    <r>
      <rPr>
        <sz val="8"/>
        <color indexed="8"/>
        <rFont val="Calibri"/>
        <family val="2"/>
      </rPr>
      <t>*Attributable to Delta Lloyd NV shareholders.</t>
    </r>
  </si>
  <si>
    <r>
      <rPr>
        <sz val="8"/>
        <color indexed="8"/>
        <rFont val="Calibri"/>
        <family val="2"/>
      </rPr>
      <t>** Restated due to the changes in accounting policies for technical provision and related assets. See also the table Restatement of comparative figures in the consolidated income statement first half 2014.</t>
    </r>
  </si>
  <si>
    <r>
      <rPr>
        <b/>
        <sz val="11"/>
        <color indexed="54"/>
        <rFont val="Calibri"/>
        <family val="2"/>
      </rPr>
      <t>Shareholders' funds development</t>
    </r>
  </si>
  <si>
    <r>
      <rPr>
        <sz val="9"/>
        <color indexed="8"/>
        <rFont val="Calibri"/>
        <family val="2"/>
      </rPr>
      <t>AFS equity securities</t>
    </r>
  </si>
  <si>
    <r>
      <rPr>
        <sz val="9"/>
        <color indexed="8"/>
        <rFont val="Calibri"/>
        <family val="2"/>
      </rPr>
      <t>AFS debt securities</t>
    </r>
  </si>
  <si>
    <r>
      <rPr>
        <sz val="9"/>
        <color indexed="8"/>
        <rFont val="Calibri"/>
        <family val="2"/>
      </rPr>
      <t>Participation and other reserves (incl. share capital)</t>
    </r>
  </si>
  <si>
    <r>
      <rPr>
        <sz val="9"/>
        <color indexed="8"/>
        <rFont val="Calibri"/>
        <family val="2"/>
      </rPr>
      <t>OCI Pension reserve</t>
    </r>
  </si>
  <si>
    <r>
      <rPr>
        <sz val="9"/>
        <color indexed="8"/>
        <rFont val="Calibri"/>
        <family val="2"/>
      </rPr>
      <t>Dividend paid</t>
    </r>
  </si>
  <si>
    <r>
      <rPr>
        <sz val="9"/>
        <color indexed="8"/>
        <rFont val="Calibri"/>
        <family val="2"/>
      </rPr>
      <t>Net result</t>
    </r>
  </si>
  <si>
    <r>
      <rPr>
        <b/>
        <sz val="9"/>
        <color indexed="8"/>
        <rFont val="Calibri"/>
        <family val="2"/>
      </rPr>
      <t>At end of period</t>
    </r>
  </si>
  <si>
    <r>
      <rPr>
        <b/>
        <sz val="11"/>
        <color indexed="54"/>
        <rFont val="Calibri"/>
        <family val="2"/>
      </rPr>
      <t>Tangible shareholders' funds at 30 June 2015</t>
    </r>
  </si>
  <si>
    <r>
      <rPr>
        <sz val="9"/>
        <color indexed="8"/>
        <rFont val="Calibri"/>
        <family val="2"/>
      </rPr>
      <t>Tangible shareholders' funds</t>
    </r>
  </si>
  <si>
    <r>
      <rPr>
        <sz val="9"/>
        <color indexed="8"/>
        <rFont val="Calibri"/>
        <family val="2"/>
      </rPr>
      <t>Value of business acquired / other</t>
    </r>
  </si>
  <si>
    <r>
      <rPr>
        <b/>
        <sz val="9"/>
        <color indexed="8"/>
        <rFont val="Calibri"/>
        <family val="2"/>
      </rPr>
      <t>Shareholders' funds (after non-controlling interests)</t>
    </r>
  </si>
  <si>
    <r>
      <rPr>
        <b/>
        <sz val="9"/>
        <color indexed="8"/>
        <rFont val="Calibri"/>
        <family val="2"/>
      </rPr>
      <t>Tangible shareholders' funds (excl. DAC)</t>
    </r>
  </si>
  <si>
    <r>
      <rPr>
        <b/>
        <sz val="11"/>
        <color indexed="54"/>
        <rFont val="Calibri"/>
        <family val="2"/>
      </rPr>
      <t>Movement in shareholders' funds explained at 30 June 2015</t>
    </r>
  </si>
  <si>
    <r>
      <rPr>
        <sz val="9"/>
        <color indexed="8"/>
        <rFont val="Calibri"/>
        <family val="2"/>
      </rPr>
      <t>Result</t>
    </r>
  </si>
  <si>
    <r>
      <rPr>
        <sz val="9"/>
        <color indexed="8"/>
        <rFont val="Calibri"/>
        <family val="2"/>
      </rPr>
      <t>Movement through Equity</t>
    </r>
  </si>
  <si>
    <r>
      <rPr>
        <sz val="9"/>
        <color indexed="8"/>
        <rFont val="Calibri"/>
        <family val="2"/>
      </rPr>
      <t>Comprehensive Income</t>
    </r>
  </si>
  <si>
    <r>
      <rPr>
        <sz val="9"/>
        <color indexed="8"/>
        <rFont val="Calibri"/>
        <family val="2"/>
      </rPr>
      <t>Subtotal</t>
    </r>
  </si>
  <si>
    <r>
      <rPr>
        <sz val="9"/>
        <color indexed="54"/>
        <rFont val="Calibri"/>
        <family val="2"/>
      </rPr>
      <t>Technical result life</t>
    </r>
  </si>
  <si>
    <r>
      <rPr>
        <sz val="9"/>
        <color indexed="54"/>
        <rFont val="Calibri"/>
        <family val="2"/>
      </rPr>
      <t>Technical result GI</t>
    </r>
  </si>
  <si>
    <r>
      <rPr>
        <sz val="9"/>
        <color indexed="54"/>
        <rFont val="Calibri"/>
        <family val="2"/>
      </rPr>
      <t>Non-operational effects GI</t>
    </r>
  </si>
  <si>
    <r>
      <rPr>
        <sz val="9"/>
        <color indexed="54"/>
        <rFont val="Calibri"/>
        <family val="2"/>
      </rPr>
      <t>Fixed income</t>
    </r>
  </si>
  <si>
    <r>
      <rPr>
        <sz val="9"/>
        <color indexed="54"/>
        <rFont val="Calibri"/>
        <family val="2"/>
      </rPr>
      <t>Impact market movements</t>
    </r>
  </si>
  <si>
    <r>
      <rPr>
        <sz val="9"/>
        <color indexed="54"/>
        <rFont val="Calibri"/>
        <family val="2"/>
      </rPr>
      <t>Equity</t>
    </r>
  </si>
  <si>
    <r>
      <rPr>
        <sz val="9"/>
        <color indexed="54"/>
        <rFont val="Calibri"/>
        <family val="2"/>
      </rPr>
      <t>Property</t>
    </r>
  </si>
  <si>
    <r>
      <rPr>
        <sz val="9"/>
        <color indexed="54"/>
        <rFont val="Calibri"/>
        <family val="2"/>
      </rPr>
      <t>Pensions</t>
    </r>
  </si>
  <si>
    <r>
      <rPr>
        <sz val="9"/>
        <color indexed="54"/>
        <rFont val="Calibri"/>
        <family val="2"/>
      </rPr>
      <t>Provisions</t>
    </r>
  </si>
  <si>
    <r>
      <rPr>
        <sz val="9"/>
        <color indexed="54"/>
        <rFont val="Calibri"/>
        <family val="2"/>
      </rPr>
      <t>Other</t>
    </r>
  </si>
  <si>
    <r>
      <rPr>
        <sz val="9"/>
        <color indexed="54"/>
        <rFont val="Calibri"/>
        <family val="2"/>
      </rPr>
      <t>Tax and minorities</t>
    </r>
  </si>
  <si>
    <r>
      <rPr>
        <b/>
        <sz val="11"/>
        <color indexed="54"/>
        <rFont val="Calibri"/>
        <family val="2"/>
      </rPr>
      <t>Movement in shareholders' funds explained at 31 December 2014</t>
    </r>
  </si>
  <si>
    <r>
      <rPr>
        <sz val="9"/>
        <color indexed="8"/>
        <rFont val="Calibri"/>
        <family val="2"/>
      </rPr>
      <t>Movements trough Equity</t>
    </r>
  </si>
  <si>
    <r>
      <rPr>
        <sz val="9"/>
        <color indexed="54"/>
        <rFont val="Calibri"/>
        <family val="2"/>
      </rPr>
      <t>-</t>
    </r>
  </si>
  <si>
    <r>
      <rPr>
        <sz val="9"/>
        <color indexed="54"/>
        <rFont val="Calibri"/>
        <family val="2"/>
      </rPr>
      <t>Sale DL Bank Belgium</t>
    </r>
  </si>
  <si>
    <r>
      <rPr>
        <sz val="9"/>
        <color indexed="54"/>
        <rFont val="Calibri"/>
        <family val="2"/>
      </rPr>
      <t>Other/non-insurance</t>
    </r>
  </si>
  <si>
    <r>
      <rPr>
        <b/>
        <sz val="11"/>
        <color indexed="54"/>
        <rFont val="Calibri"/>
        <family val="2"/>
      </rPr>
      <t>Shareholders' funds sensitivities</t>
    </r>
  </si>
  <si>
    <r>
      <rPr>
        <sz val="9"/>
        <color indexed="8"/>
        <rFont val="Calibri"/>
        <family val="2"/>
      </rPr>
      <t>Impact on shareholders' funds at half-year 2015</t>
    </r>
  </si>
  <si>
    <r>
      <rPr>
        <sz val="9"/>
        <color indexed="8"/>
        <rFont val="Calibri"/>
        <family val="2"/>
      </rPr>
      <t>Impact on shareholders' funds at year-end 2014</t>
    </r>
  </si>
  <si>
    <r>
      <rPr>
        <sz val="9"/>
        <color indexed="8"/>
        <rFont val="Calibri"/>
        <family val="2"/>
      </rPr>
      <t xml:space="preserve">Interest rates +25 bps </t>
    </r>
  </si>
  <si>
    <r>
      <rPr>
        <sz val="9"/>
        <color indexed="8"/>
        <rFont val="Calibri"/>
        <family val="2"/>
      </rPr>
      <t xml:space="preserve">Interest rates -25 bps  </t>
    </r>
  </si>
  <si>
    <r>
      <rPr>
        <sz val="9"/>
        <color indexed="8"/>
        <rFont val="Calibri"/>
        <family val="2"/>
      </rPr>
      <t>Credit spreads +50 bps</t>
    </r>
  </si>
  <si>
    <r>
      <rPr>
        <sz val="9"/>
        <color indexed="8"/>
        <rFont val="Calibri"/>
        <family val="2"/>
      </rPr>
      <t>Credit spreads -50 bps</t>
    </r>
  </si>
  <si>
    <r>
      <rPr>
        <sz val="9"/>
        <color indexed="8"/>
        <rFont val="Calibri"/>
        <family val="2"/>
      </rPr>
      <t>Equity values +10%</t>
    </r>
  </si>
  <si>
    <r>
      <rPr>
        <sz val="9"/>
        <color indexed="8"/>
        <rFont val="Calibri"/>
        <family val="2"/>
      </rPr>
      <t>Equity values -10%</t>
    </r>
  </si>
  <si>
    <r>
      <rPr>
        <sz val="9"/>
        <color indexed="8"/>
        <rFont val="Calibri"/>
        <family val="2"/>
      </rPr>
      <t>Property values +10%</t>
    </r>
  </si>
  <si>
    <r>
      <rPr>
        <sz val="9"/>
        <color indexed="8"/>
        <rFont val="Calibri"/>
        <family val="2"/>
      </rPr>
      <t>Property values -10%</t>
    </r>
  </si>
  <si>
    <r>
      <rPr>
        <sz val="9"/>
        <color indexed="8"/>
        <rFont val="Calibri"/>
        <family val="2"/>
      </rPr>
      <t>Funding spreads +50 bps</t>
    </r>
  </si>
  <si>
    <r>
      <rPr>
        <sz val="9"/>
        <color indexed="8"/>
        <rFont val="Calibri"/>
        <family val="2"/>
      </rPr>
      <t>Funding spreads -50 bps</t>
    </r>
  </si>
  <si>
    <r>
      <rPr>
        <b/>
        <sz val="11"/>
        <color indexed="54"/>
        <rFont val="Calibri"/>
        <family val="2"/>
      </rPr>
      <t>Traditional accounting</t>
    </r>
  </si>
  <si>
    <r>
      <rPr>
        <b/>
        <sz val="9"/>
        <color indexed="8"/>
        <rFont val="Calibri"/>
        <family val="2"/>
      </rPr>
      <t>Shareholders' funds Traditional principles</t>
    </r>
  </si>
  <si>
    <r>
      <rPr>
        <sz val="9"/>
        <color indexed="8"/>
        <rFont val="Calibri"/>
        <family val="2"/>
      </rPr>
      <t>Technical provisions</t>
    </r>
  </si>
  <si>
    <r>
      <rPr>
        <sz val="9"/>
        <color indexed="8"/>
        <rFont val="Calibri"/>
        <family val="2"/>
      </rPr>
      <t xml:space="preserve">Shareholders' funds DL principles </t>
    </r>
  </si>
  <si>
    <r>
      <rPr>
        <b/>
        <sz val="11"/>
        <color indexed="54"/>
        <rFont val="Calibri"/>
        <family val="2"/>
      </rPr>
      <t>Double leverage</t>
    </r>
  </si>
  <si>
    <r>
      <rPr>
        <sz val="9"/>
        <color indexed="8"/>
        <rFont val="Calibri"/>
        <family val="2"/>
      </rPr>
      <t>Delta Lloyd Group Capital</t>
    </r>
  </si>
  <si>
    <r>
      <rPr>
        <sz val="9"/>
        <color indexed="54"/>
        <rFont val="Calibri"/>
        <family val="2"/>
      </rPr>
      <t>Shareholders' funds (incl. non-controlling interests)</t>
    </r>
  </si>
  <si>
    <r>
      <rPr>
        <sz val="9"/>
        <color indexed="54"/>
        <rFont val="Calibri"/>
        <family val="2"/>
      </rPr>
      <t>Perpetual subordinated convertible loan (FNO)</t>
    </r>
  </si>
  <si>
    <r>
      <rPr>
        <sz val="9"/>
        <color indexed="54"/>
        <rFont val="Calibri"/>
        <family val="2"/>
      </rPr>
      <t>Perpetual subordinated loan</t>
    </r>
  </si>
  <si>
    <r>
      <rPr>
        <sz val="9"/>
        <color indexed="8"/>
        <rFont val="Calibri"/>
        <family val="2"/>
      </rPr>
      <t>Eurobond</t>
    </r>
  </si>
  <si>
    <r>
      <rPr>
        <sz val="9"/>
        <color indexed="8"/>
        <rFont val="Calibri"/>
        <family val="2"/>
      </rPr>
      <t>Commercial Paper</t>
    </r>
  </si>
  <si>
    <r>
      <rPr>
        <sz val="9"/>
        <color indexed="8"/>
        <rFont val="Calibri"/>
        <family val="2"/>
      </rPr>
      <t>In-house funding (surplus) on balance</t>
    </r>
  </si>
  <si>
    <r>
      <rPr>
        <b/>
        <sz val="9"/>
        <color indexed="8"/>
        <rFont val="Calibri"/>
        <family val="2"/>
      </rPr>
      <t>Value Subsidiaries (incl. non-controlling interests)</t>
    </r>
  </si>
  <si>
    <r>
      <rPr>
        <b/>
        <sz val="9"/>
        <color indexed="8"/>
        <rFont val="Calibri"/>
        <family val="2"/>
      </rPr>
      <t>Double leverage on Group level</t>
    </r>
  </si>
  <si>
    <r>
      <rPr>
        <b/>
        <sz val="9"/>
        <color indexed="8"/>
        <rFont val="Calibri"/>
        <family val="2"/>
      </rPr>
      <t>103.8%</t>
    </r>
  </si>
  <si>
    <r>
      <rPr>
        <b/>
        <sz val="11"/>
        <color indexed="54"/>
        <rFont val="Calibri"/>
        <family val="2"/>
      </rPr>
      <t>Net debt</t>
    </r>
  </si>
  <si>
    <r>
      <rPr>
        <b/>
        <sz val="9"/>
        <color indexed="8"/>
        <rFont val="Calibri"/>
        <family val="2"/>
      </rPr>
      <t>Total net debt</t>
    </r>
  </si>
  <si>
    <r>
      <rPr>
        <sz val="9"/>
        <color indexed="8"/>
        <rFont val="Calibri"/>
        <family val="2"/>
      </rPr>
      <t>Senior debt</t>
    </r>
  </si>
  <si>
    <r>
      <rPr>
        <sz val="9"/>
        <color indexed="8"/>
        <rFont val="Calibri"/>
        <family val="2"/>
      </rPr>
      <t>Undated subordinated debt</t>
    </r>
  </si>
  <si>
    <r>
      <rPr>
        <sz val="9"/>
        <color indexed="8"/>
        <rFont val="Calibri"/>
        <family val="2"/>
      </rPr>
      <t>Dated subordinated debt</t>
    </r>
  </si>
  <si>
    <r>
      <rPr>
        <b/>
        <sz val="9"/>
        <color indexed="8"/>
        <rFont val="Calibri"/>
        <family val="2"/>
      </rPr>
      <t>Debt ratios</t>
    </r>
  </si>
  <si>
    <r>
      <rPr>
        <sz val="9"/>
        <color indexed="8"/>
        <rFont val="Calibri"/>
        <family val="2"/>
      </rPr>
      <t>na</t>
    </r>
  </si>
  <si>
    <r>
      <rPr>
        <b/>
        <sz val="11"/>
        <color indexed="54"/>
        <rFont val="Calibri"/>
        <family val="2"/>
      </rPr>
      <t>Restatement of comparative figures in the consolidated income statement first half 2014</t>
    </r>
  </si>
  <si>
    <r>
      <rPr>
        <sz val="9"/>
        <color indexed="8"/>
        <rFont val="Calibri"/>
        <family val="2"/>
      </rPr>
      <t>Previously reported</t>
    </r>
  </si>
  <si>
    <r>
      <rPr>
        <sz val="9"/>
        <color indexed="8"/>
        <rFont val="Calibri"/>
        <family val="2"/>
      </rPr>
      <t>Change in accounting policy for technical provision and related assets</t>
    </r>
  </si>
  <si>
    <r>
      <rPr>
        <sz val="9"/>
        <color indexed="8"/>
        <rFont val="Calibri"/>
        <family val="2"/>
      </rPr>
      <t>Reclas- sification discontinued operations</t>
    </r>
  </si>
  <si>
    <r>
      <rPr>
        <sz val="9"/>
        <color indexed="8"/>
        <rFont val="Calibri"/>
        <family val="2"/>
      </rPr>
      <t>Restated</t>
    </r>
  </si>
  <si>
    <r>
      <rPr>
        <sz val="9"/>
        <color indexed="8"/>
        <rFont val="Calibri"/>
        <family val="2"/>
      </rPr>
      <t>Total income</t>
    </r>
  </si>
  <si>
    <r>
      <rPr>
        <b/>
        <sz val="9"/>
        <color indexed="8"/>
        <rFont val="Calibri"/>
        <family val="2"/>
      </rPr>
      <t>-</t>
    </r>
  </si>
  <si>
    <r>
      <rPr>
        <b/>
        <sz val="11"/>
        <color indexed="54"/>
        <rFont val="Calibri"/>
        <family val="2"/>
      </rPr>
      <t>Segment statement of financial position at 30 June 2015</t>
    </r>
  </si>
  <si>
    <r>
      <rPr>
        <sz val="9"/>
        <color indexed="8"/>
        <rFont val="Calibri"/>
        <family val="2"/>
      </rPr>
      <t>Corporate and Other Activities</t>
    </r>
  </si>
  <si>
    <r>
      <rPr>
        <sz val="9"/>
        <color indexed="8"/>
        <rFont val="Calibri"/>
        <family val="2"/>
      </rPr>
      <t>Eliminations</t>
    </r>
  </si>
  <si>
    <r>
      <rPr>
        <sz val="9"/>
        <color indexed="54"/>
        <rFont val="Calibri"/>
        <family val="2"/>
      </rPr>
      <t>Intangible assets</t>
    </r>
  </si>
  <si>
    <r>
      <rPr>
        <sz val="9"/>
        <color indexed="54"/>
        <rFont val="Calibri"/>
        <family val="2"/>
      </rPr>
      <t>Associates and joint ventures</t>
    </r>
  </si>
  <si>
    <r>
      <rPr>
        <sz val="9"/>
        <color indexed="54"/>
        <rFont val="Calibri"/>
        <family val="2"/>
      </rPr>
      <t>Financial investments</t>
    </r>
  </si>
  <si>
    <r>
      <rPr>
        <sz val="9"/>
        <color indexed="54"/>
        <rFont val="Calibri"/>
        <family val="2"/>
      </rPr>
      <t>Reinsurance assets</t>
    </r>
  </si>
  <si>
    <r>
      <rPr>
        <sz val="9"/>
        <color indexed="54"/>
        <rFont val="Calibri"/>
        <family val="2"/>
      </rPr>
      <t>Assets held for sale</t>
    </r>
  </si>
  <si>
    <r>
      <rPr>
        <sz val="9"/>
        <color indexed="54"/>
        <rFont val="Calibri"/>
        <family val="2"/>
      </rPr>
      <t>Other assets</t>
    </r>
  </si>
  <si>
    <r>
      <rPr>
        <b/>
        <sz val="9"/>
        <color indexed="8"/>
        <rFont val="Calibri"/>
        <family val="2"/>
      </rPr>
      <t>Total shareholders' funds</t>
    </r>
  </si>
  <si>
    <r>
      <rPr>
        <sz val="9"/>
        <color indexed="54"/>
        <rFont val="Calibri"/>
        <family val="2"/>
      </rPr>
      <t>Insurance liabilities</t>
    </r>
  </si>
  <si>
    <r>
      <rPr>
        <sz val="9"/>
        <color indexed="54"/>
        <rFont val="Calibri"/>
        <family val="2"/>
      </rPr>
      <t>Investment liabilities</t>
    </r>
  </si>
  <si>
    <r>
      <rPr>
        <sz val="9"/>
        <color indexed="54"/>
        <rFont val="Calibri"/>
        <family val="2"/>
      </rPr>
      <t>Borrowings</t>
    </r>
  </si>
  <si>
    <r>
      <rPr>
        <sz val="9"/>
        <color indexed="54"/>
        <rFont val="Calibri"/>
        <family val="2"/>
      </rPr>
      <t>Liabilities relating to assets held for sale</t>
    </r>
  </si>
  <si>
    <r>
      <rPr>
        <sz val="9"/>
        <color indexed="54"/>
        <rFont val="Calibri"/>
        <family val="2"/>
      </rPr>
      <t>Other liabilities</t>
    </r>
  </si>
  <si>
    <r>
      <rPr>
        <sz val="9"/>
        <color indexed="8"/>
        <rFont val="Calibri"/>
        <family val="2"/>
      </rPr>
      <t>Intangible assets</t>
    </r>
  </si>
  <si>
    <r>
      <rPr>
        <sz val="9"/>
        <color indexed="8"/>
        <rFont val="Calibri"/>
        <family val="2"/>
      </rPr>
      <t>Capital injection subsidiaries</t>
    </r>
  </si>
  <si>
    <r>
      <rPr>
        <b/>
        <sz val="9"/>
        <color indexed="8"/>
        <rFont val="Calibri"/>
        <family val="2"/>
      </rPr>
      <t>Total capital expenditure</t>
    </r>
  </si>
  <si>
    <r>
      <rPr>
        <b/>
        <sz val="11"/>
        <color indexed="54"/>
        <rFont val="Calibri"/>
        <family val="2"/>
      </rPr>
      <t>Segment statement of financial position at 31 December 2014</t>
    </r>
  </si>
  <si>
    <r>
      <rPr>
        <sz val="9"/>
        <color indexed="8"/>
        <rFont val="Calibri"/>
        <family val="2"/>
      </rPr>
      <t>Life **</t>
    </r>
  </si>
  <si>
    <r>
      <rPr>
        <sz val="9"/>
        <color indexed="8"/>
        <rFont val="Calibri"/>
        <family val="2"/>
      </rPr>
      <t>Bank **</t>
    </r>
  </si>
  <si>
    <r>
      <rPr>
        <sz val="9"/>
        <color indexed="8"/>
        <rFont val="Calibri"/>
        <family val="2"/>
      </rPr>
      <t>Asset Management*</t>
    </r>
  </si>
  <si>
    <r>
      <rPr>
        <sz val="9"/>
        <color indexed="8"/>
        <rFont val="Calibri"/>
        <family val="2"/>
      </rPr>
      <t>Corporate and other activities*</t>
    </r>
  </si>
  <si>
    <r>
      <rPr>
        <sz val="9"/>
        <color indexed="54"/>
        <rFont val="Calibri"/>
        <family val="2"/>
      </rPr>
      <t xml:space="preserve">Assets held for sale </t>
    </r>
  </si>
  <si>
    <r>
      <rPr>
        <sz val="9"/>
        <color indexed="8"/>
        <rFont val="Calibri"/>
        <family val="2"/>
      </rPr>
      <t>Purchase of subsidiaries</t>
    </r>
  </si>
  <si>
    <r>
      <rPr>
        <sz val="8"/>
        <color indexed="8"/>
        <rFont val="Calibri"/>
        <family val="2"/>
      </rPr>
      <t xml:space="preserve">* Delta Lloyd Treasury is reclassified from segment Asset Management to segment Corporate and other activities </t>
    </r>
  </si>
  <si>
    <r>
      <rPr>
        <sz val="8"/>
        <color indexed="8"/>
        <rFont val="Calibri"/>
        <family val="2"/>
      </rPr>
      <t>** Restated for change in presentation of held for sale activities</t>
    </r>
  </si>
  <si>
    <r>
      <rPr>
        <b/>
        <sz val="11"/>
        <color indexed="54"/>
        <rFont val="Calibri"/>
        <family val="2"/>
      </rPr>
      <t>Income and result for the first half 2015</t>
    </r>
  </si>
  <si>
    <r>
      <rPr>
        <sz val="9"/>
        <color indexed="8"/>
        <rFont val="Calibri"/>
        <family val="2"/>
      </rPr>
      <t>Asset Manage- ment</t>
    </r>
  </si>
  <si>
    <r>
      <rPr>
        <sz val="9"/>
        <color indexed="8"/>
        <rFont val="Calibri"/>
        <family val="2"/>
      </rPr>
      <t>Elimi-                                 nations</t>
    </r>
  </si>
  <si>
    <r>
      <rPr>
        <sz val="9"/>
        <color indexed="8"/>
        <rFont val="Calibri"/>
        <family val="2"/>
      </rPr>
      <t>Gross written premiums</t>
    </r>
  </si>
  <si>
    <r>
      <rPr>
        <b/>
        <sz val="9"/>
        <color indexed="8"/>
        <rFont val="Calibri"/>
        <family val="2"/>
      </rPr>
      <t>Net premiums earned</t>
    </r>
  </si>
  <si>
    <r>
      <rPr>
        <b/>
        <sz val="9"/>
        <color indexed="8"/>
        <rFont val="Calibri"/>
        <family val="2"/>
      </rPr>
      <t>Fee and commission income</t>
    </r>
  </si>
  <si>
    <r>
      <rPr>
        <b/>
        <sz val="9"/>
        <color indexed="8"/>
        <rFont val="Calibri"/>
        <family val="2"/>
      </rPr>
      <t>Net investment income</t>
    </r>
  </si>
  <si>
    <r>
      <rPr>
        <sz val="9"/>
        <color indexed="8"/>
        <rFont val="Calibri"/>
        <family val="2"/>
      </rPr>
      <t>Interest income</t>
    </r>
  </si>
  <si>
    <r>
      <rPr>
        <sz val="9"/>
        <color indexed="8"/>
        <rFont val="Calibri"/>
        <family val="2"/>
      </rPr>
      <t>Net rental income</t>
    </r>
  </si>
  <si>
    <r>
      <rPr>
        <sz val="9"/>
        <color indexed="8"/>
        <rFont val="Calibri"/>
        <family val="2"/>
      </rPr>
      <t>Dividends</t>
    </r>
  </si>
  <si>
    <r>
      <rPr>
        <sz val="9"/>
        <color indexed="8"/>
        <rFont val="Calibri"/>
        <family val="2"/>
      </rPr>
      <t>Movements in the fair value of investments classified as held for trading</t>
    </r>
  </si>
  <si>
    <r>
      <rPr>
        <sz val="9"/>
        <color indexed="8"/>
        <rFont val="Calibri"/>
        <family val="2"/>
      </rPr>
      <t>Movements in the fair value of investments classified as other than trading</t>
    </r>
  </si>
  <si>
    <r>
      <rPr>
        <sz val="9"/>
        <color indexed="8"/>
        <rFont val="Calibri"/>
        <family val="2"/>
      </rPr>
      <t xml:space="preserve">Realised gains and losses on investments classified as available for sale </t>
    </r>
  </si>
  <si>
    <r>
      <rPr>
        <sz val="9"/>
        <color indexed="8"/>
        <rFont val="Calibri"/>
        <family val="2"/>
      </rPr>
      <t xml:space="preserve">Impairment of investments classified as available for sale </t>
    </r>
  </si>
  <si>
    <r>
      <rPr>
        <sz val="9"/>
        <color indexed="8"/>
        <rFont val="Calibri"/>
        <family val="2"/>
      </rPr>
      <t>Result from loans and receivables</t>
    </r>
  </si>
  <si>
    <r>
      <rPr>
        <sz val="9"/>
        <color indexed="8"/>
        <rFont val="Calibri"/>
        <family val="2"/>
      </rPr>
      <t>Impairment of loans and receivables</t>
    </r>
  </si>
  <si>
    <r>
      <rPr>
        <sz val="9"/>
        <color indexed="8"/>
        <rFont val="Calibri"/>
        <family val="2"/>
      </rPr>
      <t>Reversal of impairment of loans and receivables</t>
    </r>
  </si>
  <si>
    <r>
      <rPr>
        <sz val="9"/>
        <color indexed="8"/>
        <rFont val="Calibri"/>
        <family val="2"/>
      </rPr>
      <t>Result from derivatives</t>
    </r>
  </si>
  <si>
    <r>
      <rPr>
        <sz val="9"/>
        <color indexed="8"/>
        <rFont val="Calibri"/>
        <family val="2"/>
      </rPr>
      <t>Other investment income</t>
    </r>
  </si>
  <si>
    <r>
      <rPr>
        <sz val="9"/>
        <color indexed="8"/>
        <rFont val="Calibri"/>
        <family val="2"/>
      </rPr>
      <t>Share of profit or loss after tax of associates</t>
    </r>
  </si>
  <si>
    <r>
      <rPr>
        <b/>
        <sz val="9"/>
        <color indexed="8"/>
        <rFont val="Calibri"/>
        <family val="2"/>
      </rPr>
      <t>Total investment income</t>
    </r>
  </si>
  <si>
    <r>
      <rPr>
        <sz val="9"/>
        <color indexed="8"/>
        <rFont val="Calibri"/>
        <family val="2"/>
      </rPr>
      <t>Other income</t>
    </r>
  </si>
  <si>
    <r>
      <rPr>
        <sz val="9"/>
        <color indexed="8"/>
        <rFont val="Calibri"/>
        <family val="2"/>
      </rPr>
      <t>Total intercompany income</t>
    </r>
  </si>
  <si>
    <r>
      <rPr>
        <b/>
        <sz val="9"/>
        <color indexed="8"/>
        <rFont val="Calibri"/>
        <family val="2"/>
      </rPr>
      <t>Revenue from external customers</t>
    </r>
  </si>
  <si>
    <r>
      <rPr>
        <sz val="9"/>
        <color indexed="8"/>
        <rFont val="Calibri"/>
        <family val="2"/>
      </rPr>
      <t>Result after tax and non-controlling interests</t>
    </r>
  </si>
  <si>
    <r>
      <rPr>
        <b/>
        <sz val="11"/>
        <color indexed="54"/>
        <rFont val="Calibri"/>
        <family val="2"/>
      </rPr>
      <t>Income and result for the first half 2014</t>
    </r>
  </si>
  <si>
    <r>
      <rPr>
        <sz val="9"/>
        <color indexed="8"/>
        <rFont val="Calibri"/>
        <family val="2"/>
      </rPr>
      <t>General*</t>
    </r>
  </si>
  <si>
    <r>
      <rPr>
        <sz val="9"/>
        <color indexed="8"/>
        <rFont val="Calibri"/>
        <family val="2"/>
      </rPr>
      <t>Bank ****</t>
    </r>
  </si>
  <si>
    <r>
      <rPr>
        <sz val="9"/>
        <color indexed="8"/>
        <rFont val="Calibri"/>
        <family val="2"/>
      </rPr>
      <t>Asset Manage- ment**</t>
    </r>
  </si>
  <si>
    <r>
      <rPr>
        <sz val="9"/>
        <color indexed="8"/>
        <rFont val="Calibri"/>
        <family val="2"/>
      </rPr>
      <t>Corporate and other activities**</t>
    </r>
  </si>
  <si>
    <r>
      <rPr>
        <sz val="9"/>
        <color indexed="8"/>
        <rFont val="Calibri"/>
        <family val="2"/>
      </rPr>
      <t>Elimi-                           nations</t>
    </r>
  </si>
  <si>
    <r>
      <rPr>
        <sz val="9"/>
        <color indexed="8"/>
        <rFont val="Calibri"/>
        <family val="2"/>
      </rPr>
      <t>Total*</t>
    </r>
  </si>
  <si>
    <r>
      <rPr>
        <b/>
        <sz val="9"/>
        <color indexed="8"/>
        <rFont val="Calibri"/>
        <family val="2"/>
      </rPr>
      <t>New operational result after tax and non-controlling interests***</t>
    </r>
  </si>
  <si>
    <r>
      <rPr>
        <sz val="8"/>
        <color indexed="8"/>
        <rFont val="Calibri"/>
        <family val="2"/>
      </rPr>
      <t xml:space="preserve">* Restated, see section 2.6.2.'Financial impact of changes in accounting policies and reclassifications' </t>
    </r>
  </si>
  <si>
    <r>
      <rPr>
        <sz val="8"/>
        <color indexed="8"/>
        <rFont val="Calibri"/>
        <family val="2"/>
      </rPr>
      <t>** Delta Lloyd Treasury is reclassified from segment Asset Management to segment Corporate and other activities</t>
    </r>
  </si>
  <si>
    <r>
      <rPr>
        <sz val="8"/>
        <color indexed="8"/>
        <rFont val="Calibri"/>
        <family val="2"/>
      </rPr>
      <t>*** Restated for change in definition of operational result</t>
    </r>
  </si>
  <si>
    <r>
      <rPr>
        <sz val="8"/>
        <color indexed="8"/>
        <rFont val="Calibri"/>
        <family val="2"/>
      </rPr>
      <t>**** Restated for change in presentation of held for sale activities</t>
    </r>
  </si>
  <si>
    <r>
      <rPr>
        <b/>
        <sz val="11"/>
        <color indexed="54"/>
        <rFont val="Calibri"/>
        <family val="2"/>
      </rPr>
      <t>Expenses for the first half 2015</t>
    </r>
  </si>
  <si>
    <r>
      <rPr>
        <sz val="9"/>
        <color indexed="8"/>
        <rFont val="Calibri"/>
        <family val="2"/>
      </rPr>
      <t>Elimi-                                               nations</t>
    </r>
  </si>
  <si>
    <r>
      <rPr>
        <sz val="9"/>
        <color indexed="8"/>
        <rFont val="Calibri"/>
        <family val="2"/>
      </rPr>
      <t>Net claims and benefits paid*</t>
    </r>
  </si>
  <si>
    <r>
      <rPr>
        <sz val="9"/>
        <color indexed="8"/>
        <rFont val="Calibri"/>
        <family val="2"/>
      </rPr>
      <t>Total change in insurance liabilities, net of reinsurance</t>
    </r>
  </si>
  <si>
    <r>
      <rPr>
        <sz val="9"/>
        <color indexed="8"/>
        <rFont val="Calibri"/>
        <family val="2"/>
      </rPr>
      <t>Charge to financial liability on behalf of third party interest in investment funds</t>
    </r>
  </si>
  <si>
    <r>
      <rPr>
        <sz val="9"/>
        <color indexed="8"/>
        <rFont val="Calibri"/>
        <family val="2"/>
      </rPr>
      <t>Expenses relating to the acquisition of insurance, investment and other contracts</t>
    </r>
  </si>
  <si>
    <r>
      <rPr>
        <sz val="9"/>
        <color indexed="8"/>
        <rFont val="Calibri"/>
        <family val="2"/>
      </rPr>
      <t>Total finance costs</t>
    </r>
  </si>
  <si>
    <r>
      <rPr>
        <sz val="9"/>
        <color indexed="54"/>
        <rFont val="Calibri"/>
        <family val="2"/>
      </rPr>
      <t>Staff costs and other employee-related expenditures</t>
    </r>
  </si>
  <si>
    <r>
      <rPr>
        <sz val="9"/>
        <color indexed="54"/>
        <rFont val="Calibri"/>
        <family val="2"/>
      </rPr>
      <t>Amortisation of intangible fixed assets</t>
    </r>
  </si>
  <si>
    <r>
      <rPr>
        <sz val="9"/>
        <color indexed="54"/>
        <rFont val="Calibri"/>
        <family val="2"/>
      </rPr>
      <t>Depreciation of property and equipment</t>
    </r>
  </si>
  <si>
    <r>
      <rPr>
        <sz val="9"/>
        <color indexed="54"/>
        <rFont val="Calibri"/>
        <family val="2"/>
      </rPr>
      <t>Operating expenses</t>
    </r>
  </si>
  <si>
    <r>
      <rPr>
        <sz val="9"/>
        <color indexed="54"/>
        <rFont val="Calibri"/>
        <family val="2"/>
      </rPr>
      <t>Impairment of receivables</t>
    </r>
  </si>
  <si>
    <r>
      <rPr>
        <sz val="9"/>
        <color indexed="54"/>
        <rFont val="Calibri"/>
        <family val="2"/>
      </rPr>
      <t>Reversal of impairment of receivables</t>
    </r>
  </si>
  <si>
    <r>
      <rPr>
        <sz val="9"/>
        <color indexed="54"/>
        <rFont val="Calibri"/>
        <family val="2"/>
      </rPr>
      <t>Allocated to expenses relating to the acquisition of insurance, investment and other contracts</t>
    </r>
  </si>
  <si>
    <r>
      <rPr>
        <sz val="9"/>
        <color indexed="8"/>
        <rFont val="Calibri"/>
        <family val="2"/>
      </rPr>
      <t>Total other operating expenses</t>
    </r>
  </si>
  <si>
    <r>
      <rPr>
        <b/>
        <sz val="9"/>
        <color indexed="8"/>
        <rFont val="Calibri"/>
        <family val="2"/>
      </rPr>
      <t>Total expenses</t>
    </r>
  </si>
  <si>
    <r>
      <rPr>
        <sz val="8"/>
        <color indexed="8"/>
        <rFont val="Calibri"/>
        <family val="2"/>
      </rPr>
      <t>* Net claims and benefits paid includes profit sharing and discounts</t>
    </r>
  </si>
  <si>
    <r>
      <rPr>
        <b/>
        <sz val="11"/>
        <color indexed="54"/>
        <rFont val="Calibri"/>
        <family val="2"/>
      </rPr>
      <t>Expenses for the first half 2014</t>
    </r>
  </si>
  <si>
    <r>
      <rPr>
        <sz val="9"/>
        <color indexed="8"/>
        <rFont val="Calibri"/>
        <family val="2"/>
      </rPr>
      <t>Asset Management ***</t>
    </r>
  </si>
  <si>
    <r>
      <rPr>
        <sz val="9"/>
        <color indexed="8"/>
        <rFont val="Calibri"/>
        <family val="2"/>
      </rPr>
      <t>Corporate and other activities***</t>
    </r>
  </si>
  <si>
    <r>
      <rPr>
        <sz val="9"/>
        <color indexed="8"/>
        <rFont val="Calibri"/>
        <family val="2"/>
      </rPr>
      <t>Net claims and benefits paid**</t>
    </r>
  </si>
  <si>
    <r>
      <rPr>
        <sz val="9"/>
        <color indexed="54"/>
        <rFont val="Calibri"/>
        <family val="2"/>
      </rPr>
      <t>Impairment of property and equipment</t>
    </r>
  </si>
  <si>
    <r>
      <rPr>
        <sz val="8"/>
        <color indexed="8"/>
        <rFont val="Calibri"/>
        <family val="2"/>
      </rPr>
      <t>* Restated, see section 2.6.2. Financial impact of changes in accounting policies and reclassifications</t>
    </r>
  </si>
  <si>
    <r>
      <rPr>
        <sz val="8"/>
        <color indexed="8"/>
        <rFont val="Calibri"/>
        <family val="2"/>
      </rPr>
      <t>**  Net claims and benefits paid includes profit sharing and discounts</t>
    </r>
  </si>
  <si>
    <r>
      <rPr>
        <sz val="8"/>
        <color indexed="8"/>
        <rFont val="Calibri"/>
        <family val="2"/>
      </rPr>
      <t>*** Delta Lloyd Treasury is reclassified from segment Asset Management to Corporate and other activities</t>
    </r>
  </si>
  <si>
    <r>
      <rPr>
        <b/>
        <sz val="11"/>
        <color indexed="54"/>
        <rFont val="Calibri"/>
        <family val="2"/>
      </rPr>
      <t>Key figures Life insurance</t>
    </r>
  </si>
  <si>
    <r>
      <rPr>
        <sz val="9"/>
        <color indexed="8"/>
        <rFont val="Calibri"/>
        <family val="2"/>
      </rPr>
      <t>New business single premium</t>
    </r>
  </si>
  <si>
    <r>
      <rPr>
        <sz val="9"/>
        <color indexed="8"/>
        <rFont val="Calibri"/>
        <family val="2"/>
      </rPr>
      <t>New business annual premium</t>
    </r>
  </si>
  <si>
    <r>
      <rPr>
        <sz val="9"/>
        <color indexed="8"/>
        <rFont val="Calibri"/>
        <family val="2"/>
      </rPr>
      <t>New annualised premium income (NAPI)</t>
    </r>
  </si>
  <si>
    <r>
      <rPr>
        <sz val="9"/>
        <color indexed="54"/>
        <rFont val="Calibri"/>
        <family val="2"/>
      </rPr>
      <t>Individual life</t>
    </r>
  </si>
  <si>
    <r>
      <rPr>
        <sz val="9"/>
        <color indexed="54"/>
        <rFont val="Calibri"/>
        <family val="2"/>
      </rPr>
      <t>Group defined benefit</t>
    </r>
  </si>
  <si>
    <r>
      <rPr>
        <sz val="9"/>
        <color indexed="54"/>
        <rFont val="Calibri"/>
        <family val="2"/>
      </rPr>
      <t>Group defined contribution</t>
    </r>
  </si>
  <si>
    <r>
      <rPr>
        <sz val="9"/>
        <color indexed="8"/>
        <rFont val="Calibri"/>
        <family val="2"/>
      </rPr>
      <t>Insurance liabilities for operational result</t>
    </r>
  </si>
  <si>
    <r>
      <rPr>
        <sz val="9"/>
        <color indexed="8"/>
        <rFont val="Calibri"/>
        <family val="2"/>
      </rPr>
      <t>New business value</t>
    </r>
  </si>
  <si>
    <r>
      <rPr>
        <sz val="9"/>
        <color indexed="8"/>
        <rFont val="Calibri"/>
        <family val="2"/>
      </rPr>
      <t>New business margin</t>
    </r>
  </si>
  <si>
    <r>
      <rPr>
        <sz val="9"/>
        <color indexed="8"/>
        <rFont val="Calibri"/>
        <family val="2"/>
      </rPr>
      <t>Result before tax</t>
    </r>
  </si>
  <si>
    <r>
      <rPr>
        <b/>
        <sz val="11"/>
        <color indexed="54"/>
        <rFont val="Calibri"/>
        <family val="2"/>
      </rPr>
      <t>Gross operational result Life insurance</t>
    </r>
  </si>
  <si>
    <r>
      <rPr>
        <sz val="9"/>
        <color indexed="8"/>
        <rFont val="Calibri"/>
        <family val="2"/>
      </rPr>
      <t>Technical result</t>
    </r>
  </si>
  <si>
    <r>
      <rPr>
        <sz val="9"/>
        <color indexed="54"/>
        <rFont val="Calibri"/>
        <family val="2"/>
      </rPr>
      <t xml:space="preserve">   Operational result on mortality, disability and lapses</t>
    </r>
  </si>
  <si>
    <r>
      <rPr>
        <sz val="9"/>
        <color indexed="54"/>
        <rFont val="Calibri"/>
        <family val="2"/>
      </rPr>
      <t xml:space="preserve">   Normalised expense margins</t>
    </r>
  </si>
  <si>
    <r>
      <rPr>
        <sz val="9"/>
        <color indexed="54"/>
        <rFont val="Calibri"/>
        <family val="2"/>
      </rPr>
      <t xml:space="preserve">     Coupon income</t>
    </r>
  </si>
  <si>
    <r>
      <rPr>
        <sz val="9"/>
        <color indexed="54"/>
        <rFont val="Calibri"/>
        <family val="2"/>
      </rPr>
      <t xml:space="preserve">     Interest income mortgages</t>
    </r>
  </si>
  <si>
    <r>
      <rPr>
        <sz val="9"/>
        <color indexed="54"/>
        <rFont val="Calibri"/>
        <family val="2"/>
      </rPr>
      <t xml:space="preserve">     Dividend income</t>
    </r>
  </si>
  <si>
    <r>
      <rPr>
        <sz val="9"/>
        <color indexed="54"/>
        <rFont val="Calibri"/>
        <family val="2"/>
      </rPr>
      <t xml:space="preserve">     Rental income</t>
    </r>
  </si>
  <si>
    <r>
      <rPr>
        <sz val="9"/>
        <color indexed="54"/>
        <rFont val="Calibri"/>
        <family val="2"/>
      </rPr>
      <t>Cost of liabilities</t>
    </r>
  </si>
  <si>
    <r>
      <rPr>
        <sz val="9"/>
        <color indexed="54"/>
        <rFont val="Calibri"/>
        <family val="2"/>
      </rPr>
      <t xml:space="preserve">     Required interest segment Life</t>
    </r>
  </si>
  <si>
    <r>
      <rPr>
        <sz val="9"/>
        <color indexed="54"/>
        <rFont val="Calibri"/>
        <family val="2"/>
      </rPr>
      <t xml:space="preserve">     Required interest income and protection</t>
    </r>
  </si>
  <si>
    <r>
      <rPr>
        <sz val="9"/>
        <color indexed="54"/>
        <rFont val="Calibri"/>
        <family val="2"/>
      </rPr>
      <t xml:space="preserve">     Finance costs</t>
    </r>
  </si>
  <si>
    <r>
      <rPr>
        <b/>
        <sz val="11"/>
        <color indexed="54"/>
        <rFont val="Calibri"/>
        <family val="2"/>
      </rPr>
      <t>Life provisions</t>
    </r>
  </si>
  <si>
    <r>
      <rPr>
        <sz val="9"/>
        <color indexed="8"/>
        <rFont val="Calibri"/>
        <family val="2"/>
      </rPr>
      <t>Written Premium</t>
    </r>
  </si>
  <si>
    <r>
      <rPr>
        <sz val="9"/>
        <color indexed="8"/>
        <rFont val="Calibri"/>
        <family val="2"/>
      </rPr>
      <t>Interest</t>
    </r>
  </si>
  <si>
    <r>
      <rPr>
        <sz val="9"/>
        <color indexed="8"/>
        <rFont val="Calibri"/>
        <family val="2"/>
      </rPr>
      <t>Claims and portfolio movement</t>
    </r>
  </si>
  <si>
    <r>
      <rPr>
        <sz val="9"/>
        <color indexed="8"/>
        <rFont val="Calibri"/>
        <family val="2"/>
      </rPr>
      <t>HfS classification DL Germany</t>
    </r>
  </si>
  <si>
    <r>
      <rPr>
        <b/>
        <sz val="11"/>
        <color indexed="54"/>
        <rFont val="Calibri"/>
        <family val="2"/>
      </rPr>
      <t xml:space="preserve">Key figures General insurance </t>
    </r>
  </si>
  <si>
    <r>
      <rPr>
        <sz val="9"/>
        <color indexed="8"/>
        <rFont val="Calibri"/>
        <family val="2"/>
      </rPr>
      <t>Total new business</t>
    </r>
  </si>
  <si>
    <r>
      <rPr>
        <sz val="9"/>
        <color indexed="8"/>
        <rFont val="Calibri"/>
        <family val="2"/>
      </rPr>
      <t>Total decreases</t>
    </r>
  </si>
  <si>
    <r>
      <rPr>
        <sz val="9"/>
        <color indexed="54"/>
        <rFont val="Calibri"/>
        <family val="2"/>
      </rPr>
      <t>Property and casualty</t>
    </r>
  </si>
  <si>
    <r>
      <rPr>
        <sz val="9"/>
        <color indexed="54"/>
        <rFont val="Calibri"/>
        <family val="2"/>
      </rPr>
      <t>Income protection</t>
    </r>
  </si>
  <si>
    <r>
      <rPr>
        <sz val="9"/>
        <color indexed="8"/>
        <rFont val="Calibri"/>
        <family val="2"/>
      </rPr>
      <t>Combined ratio Managerial</t>
    </r>
  </si>
  <si>
    <r>
      <rPr>
        <b/>
        <sz val="11"/>
        <color indexed="54"/>
        <rFont val="Calibri"/>
        <family val="2"/>
      </rPr>
      <t xml:space="preserve">Gross operational result General insurance </t>
    </r>
  </si>
  <si>
    <r>
      <rPr>
        <sz val="9"/>
        <color indexed="8"/>
        <rFont val="Calibri"/>
        <family val="2"/>
      </rPr>
      <t xml:space="preserve">Technical result </t>
    </r>
  </si>
  <si>
    <r>
      <rPr>
        <sz val="9"/>
        <color indexed="54"/>
        <rFont val="Calibri"/>
        <family val="2"/>
      </rPr>
      <t>Net earned premium</t>
    </r>
  </si>
  <si>
    <r>
      <rPr>
        <sz val="9"/>
        <color indexed="54"/>
        <rFont val="Calibri"/>
        <family val="2"/>
      </rPr>
      <t>Benefits and claims</t>
    </r>
  </si>
  <si>
    <r>
      <rPr>
        <sz val="9"/>
        <color indexed="54"/>
        <rFont val="Calibri"/>
        <family val="2"/>
      </rPr>
      <t>Expenses and commissions</t>
    </r>
  </si>
  <si>
    <r>
      <rPr>
        <b/>
        <sz val="9"/>
        <color indexed="8"/>
        <rFont val="Calibri"/>
        <family val="2"/>
      </rPr>
      <t xml:space="preserve">Gross operational result </t>
    </r>
  </si>
  <si>
    <r>
      <rPr>
        <b/>
        <sz val="11"/>
        <color indexed="54"/>
        <rFont val="Calibri"/>
        <family val="2"/>
      </rPr>
      <t>Key figures Asset management</t>
    </r>
  </si>
  <si>
    <r>
      <rPr>
        <sz val="9"/>
        <color indexed="8"/>
        <rFont val="Calibri"/>
        <family val="2"/>
      </rPr>
      <t>Net inflow new money</t>
    </r>
  </si>
  <si>
    <r>
      <rPr>
        <sz val="9"/>
        <color indexed="54"/>
        <rFont val="Calibri"/>
        <family val="2"/>
      </rPr>
      <t>Institutional mandates</t>
    </r>
  </si>
  <si>
    <r>
      <rPr>
        <sz val="9"/>
        <color indexed="54"/>
        <rFont val="Calibri"/>
        <family val="2"/>
      </rPr>
      <t>Third party funds</t>
    </r>
  </si>
  <si>
    <r>
      <rPr>
        <sz val="9"/>
        <color indexed="8"/>
        <rFont val="Calibri"/>
        <family val="2"/>
      </rPr>
      <t>Funds under Management</t>
    </r>
  </si>
  <si>
    <r>
      <rPr>
        <sz val="9"/>
        <color indexed="54"/>
        <rFont val="Calibri"/>
        <family val="2"/>
      </rPr>
      <t>Retail</t>
    </r>
  </si>
  <si>
    <r>
      <rPr>
        <sz val="9"/>
        <color indexed="54"/>
        <rFont val="Calibri"/>
        <family val="2"/>
      </rPr>
      <t xml:space="preserve">Institutional  </t>
    </r>
  </si>
  <si>
    <r>
      <rPr>
        <b/>
        <sz val="11"/>
        <color indexed="54"/>
        <rFont val="Calibri"/>
        <family val="2"/>
      </rPr>
      <t>Gross operational result Asset management</t>
    </r>
  </si>
  <si>
    <r>
      <rPr>
        <sz val="9"/>
        <color indexed="54"/>
        <rFont val="Calibri"/>
        <family val="2"/>
      </rPr>
      <t>Fee and commission expenses</t>
    </r>
  </si>
  <si>
    <r>
      <rPr>
        <sz val="9"/>
        <color indexed="54"/>
        <rFont val="Calibri"/>
        <family val="2"/>
      </rPr>
      <t>Operational expenses</t>
    </r>
  </si>
  <si>
    <r>
      <rPr>
        <b/>
        <sz val="11"/>
        <color indexed="54"/>
        <rFont val="Calibri"/>
        <family val="2"/>
      </rPr>
      <t>Key figures Bank Netherlands</t>
    </r>
  </si>
  <si>
    <r>
      <rPr>
        <sz val="9"/>
        <color indexed="8"/>
        <rFont val="Calibri"/>
        <family val="2"/>
      </rPr>
      <t>Mortgages balance</t>
    </r>
  </si>
  <si>
    <r>
      <rPr>
        <sz val="9"/>
        <color indexed="8"/>
        <rFont val="Calibri"/>
        <family val="2"/>
      </rPr>
      <t>Savings balance (incl. banksparen)</t>
    </r>
  </si>
  <si>
    <r>
      <rPr>
        <sz val="9"/>
        <color indexed="8"/>
        <rFont val="Calibri"/>
        <family val="2"/>
      </rPr>
      <t xml:space="preserve">Common equity tier-1 </t>
    </r>
  </si>
  <si>
    <r>
      <rPr>
        <b/>
        <sz val="11"/>
        <color indexed="54"/>
        <rFont val="Calibri"/>
        <family val="2"/>
      </rPr>
      <t>Gross operational result Bank Netherlands</t>
    </r>
  </si>
  <si>
    <r>
      <rPr>
        <sz val="9"/>
        <color indexed="54"/>
        <rFont val="Calibri"/>
        <family val="2"/>
      </rPr>
      <t>Net interest income</t>
    </r>
  </si>
  <si>
    <r>
      <rPr>
        <sz val="9"/>
        <color indexed="54"/>
        <rFont val="Calibri"/>
        <family val="2"/>
      </rPr>
      <t>Net fee and commission income</t>
    </r>
  </si>
  <si>
    <r>
      <rPr>
        <b/>
        <sz val="11"/>
        <color indexed="54"/>
        <rFont val="Calibri"/>
        <family val="2"/>
      </rPr>
      <t>Key figures Corporate and other activities</t>
    </r>
  </si>
  <si>
    <r>
      <rPr>
        <sz val="9"/>
        <color indexed="8"/>
        <rFont val="Calibri"/>
        <family val="2"/>
      </rPr>
      <t>Corporate activities</t>
    </r>
  </si>
  <si>
    <r>
      <rPr>
        <sz val="9"/>
        <color indexed="8"/>
        <rFont val="Calibri"/>
        <family val="2"/>
      </rPr>
      <t>Label Health</t>
    </r>
  </si>
  <si>
    <r>
      <rPr>
        <sz val="9"/>
        <color indexed="8"/>
        <rFont val="Calibri"/>
        <family val="2"/>
      </rPr>
      <t>Treasury result</t>
    </r>
  </si>
  <si>
    <r>
      <rPr>
        <sz val="9"/>
        <color indexed="8"/>
        <rFont val="Calibri"/>
        <family val="2"/>
      </rPr>
      <t>Amstelhuys</t>
    </r>
  </si>
  <si>
    <r>
      <rPr>
        <b/>
        <sz val="9"/>
        <color indexed="8"/>
        <rFont val="Calibri"/>
        <family val="2"/>
      </rPr>
      <t>Result before tax</t>
    </r>
  </si>
  <si>
    <r>
      <rPr>
        <b/>
        <sz val="11"/>
        <color indexed="54"/>
        <rFont val="Calibri"/>
        <family val="2"/>
      </rPr>
      <t>Gross operational result Corporate and Other activities</t>
    </r>
  </si>
  <si>
    <r>
      <rPr>
        <b/>
        <sz val="11"/>
        <color indexed="54"/>
        <rFont val="Calibri"/>
        <family val="2"/>
      </rPr>
      <t>Balance sheet Amstelhuys</t>
    </r>
  </si>
  <si>
    <r>
      <rPr>
        <sz val="9"/>
        <color indexed="8"/>
        <rFont val="Calibri"/>
        <family val="2"/>
      </rPr>
      <t>Mortgages</t>
    </r>
  </si>
  <si>
    <r>
      <rPr>
        <sz val="9"/>
        <color indexed="8"/>
        <rFont val="Calibri"/>
        <family val="2"/>
      </rPr>
      <t>Other investments</t>
    </r>
  </si>
  <si>
    <r>
      <rPr>
        <sz val="9"/>
        <color indexed="8"/>
        <rFont val="Calibri"/>
        <family val="2"/>
      </rPr>
      <t>Other financial assets</t>
    </r>
  </si>
  <si>
    <r>
      <rPr>
        <b/>
        <sz val="9"/>
        <color indexed="8"/>
        <rFont val="Calibri"/>
        <family val="2"/>
      </rPr>
      <t>Total equity &amp; liabilities</t>
    </r>
  </si>
  <si>
    <r>
      <rPr>
        <sz val="9"/>
        <color indexed="8"/>
        <rFont val="Calibri"/>
        <family val="2"/>
      </rPr>
      <t>Equity</t>
    </r>
  </si>
  <si>
    <r>
      <rPr>
        <sz val="9"/>
        <color indexed="8"/>
        <rFont val="Calibri"/>
        <family val="2"/>
      </rPr>
      <t>Deferred and current taxes</t>
    </r>
  </si>
  <si>
    <r>
      <rPr>
        <sz val="9"/>
        <color indexed="8"/>
        <rFont val="Calibri"/>
        <family val="2"/>
      </rPr>
      <t>Long-term liabilities</t>
    </r>
  </si>
  <si>
    <r>
      <rPr>
        <sz val="9"/>
        <color indexed="8"/>
        <rFont val="Calibri"/>
        <family val="2"/>
      </rPr>
      <t>Short-term liabilities</t>
    </r>
  </si>
  <si>
    <r>
      <rPr>
        <sz val="9"/>
        <color indexed="8"/>
        <rFont val="Calibri"/>
        <family val="2"/>
      </rPr>
      <t>Subordinated loans</t>
    </r>
  </si>
  <si>
    <r>
      <rPr>
        <sz val="9"/>
        <color indexed="8"/>
        <rFont val="Calibri"/>
        <family val="2"/>
      </rPr>
      <t>Acc. Payables &amp; other financial liabilities</t>
    </r>
  </si>
  <si>
    <r>
      <rPr>
        <b/>
        <sz val="11"/>
        <color indexed="54"/>
        <rFont val="Calibri"/>
        <family val="2"/>
      </rPr>
      <t>Profit and loss statement Amstelhuys</t>
    </r>
  </si>
  <si>
    <r>
      <rPr>
        <sz val="9"/>
        <color indexed="8"/>
        <rFont val="Calibri"/>
        <family val="2"/>
      </rPr>
      <t>Net interest income</t>
    </r>
  </si>
  <si>
    <r>
      <rPr>
        <sz val="9"/>
        <color indexed="8"/>
        <rFont val="Calibri"/>
        <family val="2"/>
      </rPr>
      <t>Net commission &amp; fee income</t>
    </r>
  </si>
  <si>
    <r>
      <rPr>
        <sz val="9"/>
        <color indexed="8"/>
        <rFont val="Calibri"/>
        <family val="2"/>
      </rPr>
      <t>Result from financial transactions</t>
    </r>
  </si>
  <si>
    <r>
      <rPr>
        <sz val="9"/>
        <color indexed="8"/>
        <rFont val="Calibri"/>
        <family val="2"/>
      </rPr>
      <t>Expenses</t>
    </r>
  </si>
  <si>
    <r>
      <rPr>
        <b/>
        <sz val="11"/>
        <color indexed="54"/>
        <rFont val="Calibri"/>
        <family val="2"/>
      </rPr>
      <t>Fair value of financial investments for own risk by category at half-year 2015</t>
    </r>
  </si>
  <si>
    <r>
      <rPr>
        <sz val="9"/>
        <color indexed="8"/>
        <rFont val="Calibri"/>
        <family val="2"/>
      </rPr>
      <t>Recognised in the statement of financial position at amortised cost</t>
    </r>
  </si>
  <si>
    <r>
      <rPr>
        <sz val="9"/>
        <color indexed="8"/>
        <rFont val="Calibri"/>
        <family val="2"/>
      </rPr>
      <t>Recognised at fair value through profit or loss trading</t>
    </r>
  </si>
  <si>
    <r>
      <rPr>
        <sz val="9"/>
        <color indexed="8"/>
        <rFont val="Calibri"/>
        <family val="2"/>
      </rPr>
      <t>Recognised at fair value through profit or loss other than trading</t>
    </r>
  </si>
  <si>
    <r>
      <rPr>
        <sz val="9"/>
        <color indexed="8"/>
        <rFont val="Calibri"/>
        <family val="2"/>
      </rPr>
      <t>Available for sale</t>
    </r>
  </si>
  <si>
    <r>
      <rPr>
        <sz val="9"/>
        <color indexed="8"/>
        <rFont val="Calibri"/>
        <family val="2"/>
      </rPr>
      <t xml:space="preserve">Total </t>
    </r>
  </si>
  <si>
    <r>
      <rPr>
        <sz val="9"/>
        <color indexed="8"/>
        <rFont val="Calibri"/>
        <family val="2"/>
      </rPr>
      <t>Loans at fair value through profit or loss (FVTPL)</t>
    </r>
  </si>
  <si>
    <r>
      <rPr>
        <b/>
        <sz val="11"/>
        <color indexed="54"/>
        <rFont val="Calibri"/>
        <family val="2"/>
      </rPr>
      <t>Fair value of financial investments for own risk by category at year-end 2014</t>
    </r>
  </si>
  <si>
    <r>
      <rPr>
        <b/>
        <sz val="11"/>
        <color indexed="54"/>
        <rFont val="Calibri"/>
        <family val="2"/>
      </rPr>
      <t>Carrying value of financial investments related to unit-linked liabilities</t>
    </r>
  </si>
  <si>
    <r>
      <rPr>
        <sz val="9"/>
        <color indexed="8"/>
        <rFont val="Calibri"/>
        <family val="2"/>
      </rPr>
      <t xml:space="preserve">Derivatives </t>
    </r>
  </si>
  <si>
    <r>
      <rPr>
        <b/>
        <sz val="9"/>
        <color indexed="8"/>
        <rFont val="Calibri"/>
        <family val="2"/>
      </rPr>
      <t>The associated liabilities are:</t>
    </r>
  </si>
  <si>
    <r>
      <rPr>
        <sz val="9"/>
        <color indexed="8"/>
        <rFont val="Calibri"/>
        <family val="2"/>
      </rPr>
      <t>Unit-linked contracts classified as insurance contracts</t>
    </r>
  </si>
  <si>
    <r>
      <rPr>
        <sz val="9"/>
        <color indexed="8"/>
        <rFont val="Calibri"/>
        <family val="2"/>
      </rPr>
      <t>Unit-linked contracts classified as investment contracts</t>
    </r>
  </si>
  <si>
    <r>
      <rPr>
        <sz val="9"/>
        <color indexed="8"/>
        <rFont val="Calibri"/>
        <family val="2"/>
      </rPr>
      <t>Derivatives liabilities</t>
    </r>
  </si>
  <si>
    <r>
      <rPr>
        <b/>
        <sz val="11"/>
        <color indexed="54"/>
        <rFont val="Calibri"/>
        <family val="2"/>
      </rPr>
      <t>Assets at 30 June 2015</t>
    </r>
  </si>
  <si>
    <r>
      <rPr>
        <sz val="9"/>
        <color indexed="8"/>
        <rFont val="Calibri"/>
        <family val="2"/>
      </rPr>
      <t>Total carrying value</t>
    </r>
  </si>
  <si>
    <r>
      <rPr>
        <sz val="9"/>
        <color indexed="8"/>
        <rFont val="Calibri"/>
        <family val="2"/>
      </rPr>
      <t>Total fair value</t>
    </r>
  </si>
  <si>
    <r>
      <rPr>
        <sz val="9"/>
        <color indexed="8"/>
        <rFont val="Calibri"/>
        <family val="2"/>
      </rPr>
      <t>Level 1</t>
    </r>
  </si>
  <si>
    <r>
      <rPr>
        <sz val="9"/>
        <color indexed="8"/>
        <rFont val="Calibri"/>
        <family val="2"/>
      </rPr>
      <t>Level 2</t>
    </r>
  </si>
  <si>
    <r>
      <rPr>
        <sz val="9"/>
        <color indexed="8"/>
        <rFont val="Calibri"/>
        <family val="2"/>
      </rPr>
      <t>Level 3</t>
    </r>
  </si>
  <si>
    <r>
      <rPr>
        <sz val="9"/>
        <color indexed="54"/>
        <rFont val="Calibri"/>
        <family val="2"/>
      </rPr>
      <t>Property and equipment</t>
    </r>
  </si>
  <si>
    <r>
      <rPr>
        <sz val="9"/>
        <color indexed="54"/>
        <rFont val="Calibri"/>
        <family val="2"/>
      </rPr>
      <t>Investment property</t>
    </r>
  </si>
  <si>
    <r>
      <rPr>
        <sz val="9"/>
        <color indexed="54"/>
        <rFont val="Calibri"/>
        <family val="2"/>
      </rPr>
      <t>Debt securities</t>
    </r>
  </si>
  <si>
    <r>
      <rPr>
        <sz val="9"/>
        <color indexed="54"/>
        <rFont val="Calibri"/>
        <family val="2"/>
      </rPr>
      <t>Equity securities</t>
    </r>
  </si>
  <si>
    <r>
      <rPr>
        <sz val="9"/>
        <color indexed="54"/>
        <rFont val="Calibri"/>
        <family val="2"/>
      </rPr>
      <t xml:space="preserve">Derivatives </t>
    </r>
  </si>
  <si>
    <r>
      <rPr>
        <sz val="9"/>
        <color indexed="54"/>
        <rFont val="Calibri"/>
        <family val="2"/>
      </rPr>
      <t>Loans at fair value through profit or loss</t>
    </r>
  </si>
  <si>
    <r>
      <rPr>
        <sz val="9"/>
        <color indexed="54"/>
        <rFont val="Calibri"/>
        <family val="2"/>
      </rPr>
      <t>Loans and receivables at amortised cost</t>
    </r>
  </si>
  <si>
    <r>
      <rPr>
        <sz val="9"/>
        <color indexed="54"/>
        <rFont val="Calibri"/>
        <family val="2"/>
      </rPr>
      <t>Receivables and other financial assets</t>
    </r>
  </si>
  <si>
    <r>
      <rPr>
        <sz val="9"/>
        <color indexed="54"/>
        <rFont val="Calibri"/>
        <family val="2"/>
      </rPr>
      <t>Accrued interest and prepayments</t>
    </r>
  </si>
  <si>
    <r>
      <rPr>
        <sz val="9"/>
        <color indexed="54"/>
        <rFont val="Calibri"/>
        <family val="2"/>
      </rPr>
      <t>Cash and cash equivalent</t>
    </r>
  </si>
  <si>
    <r>
      <rPr>
        <sz val="9"/>
        <color indexed="8"/>
        <rFont val="Calibri"/>
        <family val="2"/>
      </rPr>
      <t>Total assets for own risk</t>
    </r>
  </si>
  <si>
    <r>
      <rPr>
        <b/>
        <sz val="11"/>
        <color indexed="54"/>
        <rFont val="Calibri"/>
        <family val="2"/>
      </rPr>
      <t>Assets at 31 December 2014</t>
    </r>
  </si>
  <si>
    <r>
      <rPr>
        <sz val="9"/>
        <color indexed="8"/>
        <rFont val="Calibri"/>
        <family val="2"/>
      </rPr>
      <t xml:space="preserve">Total assets for own risk </t>
    </r>
  </si>
  <si>
    <r>
      <rPr>
        <sz val="9"/>
        <color indexed="8"/>
        <rFont val="Calibri"/>
        <family val="2"/>
      </rPr>
      <t>Third-party interests in investment funds</t>
    </r>
  </si>
  <si>
    <r>
      <rPr>
        <b/>
        <sz val="11"/>
        <color indexed="54"/>
        <rFont val="Calibri"/>
        <family val="2"/>
      </rPr>
      <t>Financial liabilities at 30 June 2015</t>
    </r>
  </si>
  <si>
    <r>
      <rPr>
        <b/>
        <sz val="9"/>
        <color indexed="8"/>
        <rFont val="Calibri"/>
        <family val="2"/>
      </rPr>
      <t>Liabilities for investment contracts</t>
    </r>
  </si>
  <si>
    <r>
      <rPr>
        <sz val="9"/>
        <color indexed="54"/>
        <rFont val="Calibri"/>
        <family val="2"/>
      </rPr>
      <t>Liabilities for investment contracts designated at fair value</t>
    </r>
  </si>
  <si>
    <r>
      <rPr>
        <sz val="9"/>
        <color indexed="54"/>
        <rFont val="Calibri"/>
        <family val="2"/>
      </rPr>
      <t>Liabilities for investment contracts designated at amortised cost</t>
    </r>
  </si>
  <si>
    <r>
      <rPr>
        <sz val="9"/>
        <color indexed="8"/>
        <rFont val="Calibri"/>
        <family val="2"/>
      </rPr>
      <t>Total liabilities for investment contracts</t>
    </r>
  </si>
  <si>
    <r>
      <rPr>
        <b/>
        <sz val="9"/>
        <color indexed="8"/>
        <rFont val="Calibri"/>
        <family val="2"/>
      </rPr>
      <t>Securitised mortgages loan notes</t>
    </r>
  </si>
  <si>
    <r>
      <rPr>
        <sz val="9"/>
        <color indexed="54"/>
        <rFont val="Calibri"/>
        <family val="2"/>
      </rPr>
      <t>Securitised mortgages loan notes designated at fair value</t>
    </r>
  </si>
  <si>
    <r>
      <rPr>
        <sz val="9"/>
        <color indexed="54"/>
        <rFont val="Calibri"/>
        <family val="2"/>
      </rPr>
      <t>Securitised mortgages loan notes designated at amortised cost</t>
    </r>
  </si>
  <si>
    <r>
      <rPr>
        <sz val="9"/>
        <color indexed="8"/>
        <rFont val="Calibri"/>
        <family val="2"/>
      </rPr>
      <t>Total securitised mortgages loan notes</t>
    </r>
  </si>
  <si>
    <r>
      <rPr>
        <b/>
        <sz val="9"/>
        <color indexed="8"/>
        <rFont val="Calibri"/>
        <family val="2"/>
      </rPr>
      <t>Other borrowings</t>
    </r>
  </si>
  <si>
    <r>
      <rPr>
        <sz val="9"/>
        <color indexed="54"/>
        <rFont val="Calibri"/>
        <family val="2"/>
      </rPr>
      <t>Medium-term note</t>
    </r>
  </si>
  <si>
    <r>
      <rPr>
        <sz val="9"/>
        <color indexed="54"/>
        <rFont val="Calibri"/>
        <family val="2"/>
      </rPr>
      <t>Commercial paper</t>
    </r>
  </si>
  <si>
    <r>
      <rPr>
        <sz val="9"/>
        <color indexed="54"/>
        <rFont val="Calibri"/>
        <family val="2"/>
      </rPr>
      <t>Convertible loan</t>
    </r>
  </si>
  <si>
    <r>
      <rPr>
        <sz val="9"/>
        <color indexed="8"/>
        <rFont val="Calibri"/>
        <family val="2"/>
      </rPr>
      <t>Total other borrowings</t>
    </r>
  </si>
  <si>
    <r>
      <rPr>
        <b/>
        <sz val="9"/>
        <color indexed="8"/>
        <rFont val="Calibri"/>
        <family val="2"/>
      </rPr>
      <t>Total financial liabilities for own risk</t>
    </r>
  </si>
  <si>
    <r>
      <rPr>
        <b/>
        <sz val="9"/>
        <color indexed="8"/>
        <rFont val="Calibri"/>
        <family val="2"/>
      </rPr>
      <t>Investments at policyholders' risk</t>
    </r>
  </si>
  <si>
    <r>
      <rPr>
        <b/>
        <sz val="9"/>
        <color indexed="8"/>
        <rFont val="Calibri"/>
        <family val="2"/>
      </rPr>
      <t>Third party interests in consolidated investment funds</t>
    </r>
  </si>
  <si>
    <r>
      <rPr>
        <b/>
        <sz val="11"/>
        <color indexed="54"/>
        <rFont val="Calibri"/>
        <family val="2"/>
      </rPr>
      <t>Financial liabilities at 31 December 2014</t>
    </r>
  </si>
  <si>
    <r>
      <rPr>
        <b/>
        <sz val="11"/>
        <color indexed="54"/>
        <rFont val="Calibri"/>
        <family val="2"/>
      </rPr>
      <t>Equities</t>
    </r>
  </si>
  <si>
    <r>
      <rPr>
        <b/>
        <sz val="9"/>
        <color indexed="8"/>
        <rFont val="Calibri"/>
        <family val="2"/>
      </rPr>
      <t>Total equities¹</t>
    </r>
  </si>
  <si>
    <r>
      <rPr>
        <sz val="9"/>
        <color indexed="8"/>
        <rFont val="Calibri"/>
        <family val="2"/>
      </rPr>
      <t>Equity investments</t>
    </r>
  </si>
  <si>
    <r>
      <rPr>
        <sz val="9"/>
        <color indexed="8"/>
        <rFont val="Calibri"/>
        <family val="2"/>
      </rPr>
      <t>5% Stakes</t>
    </r>
  </si>
  <si>
    <r>
      <rPr>
        <sz val="9"/>
        <color indexed="8"/>
        <rFont val="Calibri"/>
        <family val="2"/>
      </rPr>
      <t>Ordinary shares</t>
    </r>
  </si>
  <si>
    <r>
      <rPr>
        <b/>
        <sz val="9"/>
        <color indexed="8"/>
        <rFont val="Calibri"/>
        <family val="2"/>
      </rPr>
      <t>Top ten equity concentrations</t>
    </r>
  </si>
  <si>
    <r>
      <rPr>
        <sz val="9"/>
        <color indexed="8"/>
        <rFont val="Calibri"/>
        <family val="2"/>
      </rPr>
      <t>Van Lanschot²</t>
    </r>
  </si>
  <si>
    <r>
      <rPr>
        <sz val="9"/>
        <color indexed="8"/>
        <rFont val="Calibri"/>
        <family val="2"/>
      </rPr>
      <t>Cofinimmo SA</t>
    </r>
  </si>
  <si>
    <r>
      <rPr>
        <sz val="9"/>
        <color indexed="8"/>
        <rFont val="Calibri"/>
        <family val="2"/>
      </rPr>
      <t>Koninklijke Ten Cate NV</t>
    </r>
  </si>
  <si>
    <r>
      <rPr>
        <sz val="9"/>
        <color indexed="8"/>
        <rFont val="Calibri"/>
        <family val="2"/>
      </rPr>
      <t>Nederland Apparatenfabriek</t>
    </r>
  </si>
  <si>
    <r>
      <rPr>
        <sz val="9"/>
        <color indexed="8"/>
        <rFont val="Calibri"/>
        <family val="2"/>
      </rPr>
      <t>Accell Group</t>
    </r>
  </si>
  <si>
    <r>
      <rPr>
        <sz val="9"/>
        <color indexed="8"/>
        <rFont val="Calibri"/>
        <family val="2"/>
      </rPr>
      <t>Kendrion NV</t>
    </r>
  </si>
  <si>
    <r>
      <rPr>
        <sz val="9"/>
        <color indexed="8"/>
        <rFont val="Calibri"/>
        <family val="2"/>
      </rPr>
      <t>Telegraaf Media Groep NV</t>
    </r>
  </si>
  <si>
    <r>
      <rPr>
        <sz val="9"/>
        <color indexed="8"/>
        <rFont val="Calibri"/>
        <family val="2"/>
      </rPr>
      <t>Grontmij NV</t>
    </r>
  </si>
  <si>
    <r>
      <rPr>
        <sz val="9"/>
        <color indexed="8"/>
        <rFont val="Calibri"/>
        <family val="2"/>
      </rPr>
      <t>Allianz SE</t>
    </r>
  </si>
  <si>
    <r>
      <rPr>
        <sz val="9"/>
        <color indexed="8"/>
        <rFont val="Calibri"/>
        <family val="2"/>
      </rPr>
      <t>Brenntag AG</t>
    </r>
  </si>
  <si>
    <r>
      <rPr>
        <sz val="8"/>
        <color indexed="8"/>
        <rFont val="Calibri"/>
        <family val="2"/>
      </rPr>
      <t>¹ Excluding preference shares, private equity and other, including equity derivatives</t>
    </r>
  </si>
  <si>
    <r>
      <rPr>
        <sz val="8"/>
        <color indexed="8"/>
        <rFont val="Calibri"/>
        <family val="2"/>
      </rPr>
      <t>² Equity stake in Van Lanschot is treated as associates</t>
    </r>
  </si>
  <si>
    <r>
      <rPr>
        <b/>
        <sz val="11"/>
        <color indexed="54"/>
        <rFont val="Calibri"/>
        <family val="2"/>
      </rPr>
      <t>Fixed income</t>
    </r>
  </si>
  <si>
    <r>
      <rPr>
        <sz val="9"/>
        <color indexed="8"/>
        <rFont val="Calibri"/>
        <family val="2"/>
      </rPr>
      <t>Not rated</t>
    </r>
  </si>
  <si>
    <r>
      <rPr>
        <sz val="9"/>
        <color indexed="8"/>
        <rFont val="Calibri"/>
        <family val="2"/>
      </rPr>
      <t>AAA</t>
    </r>
  </si>
  <si>
    <r>
      <rPr>
        <sz val="9"/>
        <color indexed="8"/>
        <rFont val="Calibri"/>
        <family val="2"/>
      </rPr>
      <t>A</t>
    </r>
  </si>
  <si>
    <r>
      <rPr>
        <sz val="9"/>
        <color indexed="8"/>
        <rFont val="Calibri"/>
        <family val="2"/>
      </rPr>
      <t>&lt;=BBB</t>
    </r>
  </si>
  <si>
    <r>
      <rPr>
        <b/>
        <sz val="9"/>
        <color indexed="8"/>
        <rFont val="Calibri"/>
        <family val="2"/>
      </rPr>
      <t>Bond portfolio, 10 largest issuers</t>
    </r>
  </si>
  <si>
    <r>
      <rPr>
        <sz val="9"/>
        <color indexed="8"/>
        <rFont val="Calibri"/>
        <family val="2"/>
      </rPr>
      <t>Germany</t>
    </r>
  </si>
  <si>
    <r>
      <rPr>
        <sz val="9"/>
        <color indexed="8"/>
        <rFont val="Calibri"/>
        <family val="2"/>
      </rPr>
      <t>Netherlands</t>
    </r>
  </si>
  <si>
    <r>
      <rPr>
        <sz val="9"/>
        <color indexed="8"/>
        <rFont val="Calibri"/>
        <family val="2"/>
      </rPr>
      <t>Austria</t>
    </r>
  </si>
  <si>
    <r>
      <rPr>
        <sz val="9"/>
        <color indexed="8"/>
        <rFont val="Calibri"/>
        <family val="2"/>
      </rPr>
      <t>Belgium</t>
    </r>
  </si>
  <si>
    <r>
      <rPr>
        <sz val="9"/>
        <color indexed="8"/>
        <rFont val="Calibri"/>
        <family val="2"/>
      </rPr>
      <t>France</t>
    </r>
  </si>
  <si>
    <r>
      <rPr>
        <sz val="9"/>
        <color indexed="8"/>
        <rFont val="Calibri"/>
        <family val="2"/>
      </rPr>
      <t>Group Securitisations</t>
    </r>
  </si>
  <si>
    <r>
      <rPr>
        <sz val="9"/>
        <color indexed="8"/>
        <rFont val="Calibri"/>
        <family val="2"/>
      </rPr>
      <t>European Investment Bank</t>
    </r>
  </si>
  <si>
    <r>
      <rPr>
        <sz val="9"/>
        <color indexed="8"/>
        <rFont val="Calibri"/>
        <family val="2"/>
      </rPr>
      <t>Rabobank</t>
    </r>
  </si>
  <si>
    <r>
      <rPr>
        <sz val="9"/>
        <color indexed="8"/>
        <rFont val="Calibri"/>
        <family val="2"/>
      </rPr>
      <t>European Commission</t>
    </r>
  </si>
  <si>
    <r>
      <rPr>
        <sz val="9"/>
        <color indexed="8"/>
        <rFont val="Calibri"/>
        <family val="2"/>
      </rPr>
      <t>Finland</t>
    </r>
  </si>
  <si>
    <r>
      <rPr>
        <b/>
        <sz val="11"/>
        <color indexed="54"/>
        <rFont val="Calibri"/>
        <family val="2"/>
      </rPr>
      <t>Real estate</t>
    </r>
  </si>
  <si>
    <r>
      <rPr>
        <b/>
        <sz val="9"/>
        <color indexed="8"/>
        <rFont val="Calibri"/>
        <family val="2"/>
      </rPr>
      <t>Split by use</t>
    </r>
  </si>
  <si>
    <r>
      <rPr>
        <sz val="9"/>
        <color indexed="8"/>
        <rFont val="Calibri"/>
        <family val="2"/>
      </rPr>
      <t>Residential</t>
    </r>
  </si>
  <si>
    <r>
      <rPr>
        <sz val="9"/>
        <color indexed="8"/>
        <rFont val="Calibri"/>
        <family val="2"/>
      </rPr>
      <t>Offices</t>
    </r>
  </si>
  <si>
    <r>
      <rPr>
        <sz val="9"/>
        <color indexed="8"/>
        <rFont val="Calibri"/>
        <family val="2"/>
      </rPr>
      <t>Commercial</t>
    </r>
  </si>
  <si>
    <r>
      <rPr>
        <b/>
        <sz val="9"/>
        <color indexed="8"/>
        <rFont val="Calibri"/>
        <family val="2"/>
      </rPr>
      <t>Total Real Estate</t>
    </r>
  </si>
  <si>
    <r>
      <rPr>
        <sz val="9"/>
        <color indexed="8"/>
        <rFont val="Calibri"/>
        <family val="2"/>
      </rPr>
      <t>Real Estate Investments</t>
    </r>
  </si>
  <si>
    <r>
      <rPr>
        <sz val="9"/>
        <color indexed="54"/>
        <rFont val="Calibri"/>
        <family val="2"/>
      </rPr>
      <t>Delta Lloyd Life Belgium</t>
    </r>
  </si>
  <si>
    <r>
      <rPr>
        <sz val="9"/>
        <color indexed="54"/>
        <rFont val="Calibri"/>
        <family val="2"/>
      </rPr>
      <t>Delta Lloyd Germany</t>
    </r>
  </si>
  <si>
    <r>
      <rPr>
        <sz val="9"/>
        <color indexed="54"/>
        <rFont val="Calibri"/>
        <family val="2"/>
      </rPr>
      <t>Delta Lloyd Life</t>
    </r>
  </si>
  <si>
    <r>
      <rPr>
        <sz val="9"/>
        <color indexed="8"/>
        <rFont val="Calibri"/>
        <family val="2"/>
      </rPr>
      <t>Real Estate Investment Funds</t>
    </r>
  </si>
  <si>
    <r>
      <rPr>
        <sz val="9"/>
        <color indexed="54"/>
        <rFont val="Calibri"/>
        <family val="2"/>
      </rPr>
      <t>DL Life</t>
    </r>
  </si>
  <si>
    <r>
      <rPr>
        <sz val="9"/>
        <color indexed="54"/>
        <rFont val="Calibri"/>
        <family val="2"/>
      </rPr>
      <t>DL Other</t>
    </r>
  </si>
  <si>
    <r>
      <rPr>
        <sz val="9"/>
        <color indexed="54"/>
        <rFont val="Calibri"/>
        <family val="2"/>
      </rPr>
      <t>DL Germany</t>
    </r>
  </si>
  <si>
    <r>
      <rPr>
        <b/>
        <sz val="9"/>
        <color indexed="8"/>
        <rFont val="Calibri"/>
        <family val="2"/>
      </rPr>
      <t>Top 10 largest Dutch exposures (market value)</t>
    </r>
  </si>
  <si>
    <r>
      <rPr>
        <b/>
        <sz val="9"/>
        <color indexed="8"/>
        <rFont val="Calibri"/>
        <family val="2"/>
      </rPr>
      <t>Location</t>
    </r>
  </si>
  <si>
    <r>
      <rPr>
        <b/>
        <sz val="9"/>
        <color indexed="8"/>
        <rFont val="Calibri"/>
        <family val="2"/>
      </rPr>
      <t>Type</t>
    </r>
  </si>
  <si>
    <r>
      <rPr>
        <sz val="9"/>
        <color indexed="8"/>
        <rFont val="Calibri"/>
        <family val="2"/>
      </rPr>
      <t>Brusselse poort</t>
    </r>
  </si>
  <si>
    <r>
      <rPr>
        <sz val="9"/>
        <color indexed="8"/>
        <rFont val="Calibri"/>
        <family val="2"/>
      </rPr>
      <t>Maastricht</t>
    </r>
  </si>
  <si>
    <r>
      <rPr>
        <sz val="9"/>
        <color indexed="8"/>
        <rFont val="Calibri"/>
        <family val="2"/>
      </rPr>
      <t>Retail</t>
    </r>
  </si>
  <si>
    <r>
      <rPr>
        <sz val="9"/>
        <color indexed="8"/>
        <rFont val="Calibri"/>
        <family val="2"/>
      </rPr>
      <t>Mondriaantoren</t>
    </r>
  </si>
  <si>
    <r>
      <rPr>
        <sz val="9"/>
        <color indexed="8"/>
        <rFont val="Calibri"/>
        <family val="2"/>
      </rPr>
      <t>Amsterdam</t>
    </r>
  </si>
  <si>
    <r>
      <rPr>
        <sz val="9"/>
        <color indexed="8"/>
        <rFont val="Calibri"/>
        <family val="2"/>
      </rPr>
      <t>Office</t>
    </r>
  </si>
  <si>
    <r>
      <rPr>
        <sz val="9"/>
        <color indexed="8"/>
        <rFont val="Calibri"/>
        <family val="2"/>
      </rPr>
      <t>Ridderhof</t>
    </r>
  </si>
  <si>
    <r>
      <rPr>
        <sz val="9"/>
        <color indexed="8"/>
        <rFont val="Calibri"/>
        <family val="2"/>
      </rPr>
      <t>Ridderkerk</t>
    </r>
  </si>
  <si>
    <r>
      <rPr>
        <sz val="9"/>
        <color indexed="8"/>
        <rFont val="Calibri"/>
        <family val="2"/>
      </rPr>
      <t>C.v. Maarssenplein</t>
    </r>
  </si>
  <si>
    <r>
      <rPr>
        <sz val="9"/>
        <color indexed="8"/>
        <rFont val="Calibri"/>
        <family val="2"/>
      </rPr>
      <t>Diemen</t>
    </r>
  </si>
  <si>
    <r>
      <rPr>
        <sz val="9"/>
        <color indexed="8"/>
        <rFont val="Calibri"/>
        <family val="2"/>
      </rPr>
      <t>Westerdoksdijk</t>
    </r>
  </si>
  <si>
    <r>
      <rPr>
        <sz val="9"/>
        <color indexed="8"/>
        <rFont val="Calibri"/>
        <family val="2"/>
      </rPr>
      <t>Piazza Centre</t>
    </r>
  </si>
  <si>
    <r>
      <rPr>
        <sz val="9"/>
        <color indexed="8"/>
        <rFont val="Calibri"/>
        <family val="2"/>
      </rPr>
      <t>Gorinchem</t>
    </r>
  </si>
  <si>
    <r>
      <rPr>
        <sz val="9"/>
        <color indexed="8"/>
        <rFont val="Calibri"/>
        <family val="2"/>
      </rPr>
      <t>Aan de Kant</t>
    </r>
  </si>
  <si>
    <r>
      <rPr>
        <sz val="9"/>
        <color indexed="8"/>
        <rFont val="Calibri"/>
        <family val="2"/>
      </rPr>
      <t>Uithoorn</t>
    </r>
  </si>
  <si>
    <r>
      <rPr>
        <sz val="9"/>
        <color indexed="8"/>
        <rFont val="Calibri"/>
        <family val="2"/>
      </rPr>
      <t>Marslaan</t>
    </r>
  </si>
  <si>
    <r>
      <rPr>
        <sz val="9"/>
        <color indexed="8"/>
        <rFont val="Calibri"/>
        <family val="2"/>
      </rPr>
      <t>Krommenie</t>
    </r>
  </si>
  <si>
    <r>
      <rPr>
        <sz val="9"/>
        <color indexed="8"/>
        <rFont val="Calibri"/>
        <family val="2"/>
      </rPr>
      <t>Mondriaantoren (own use)</t>
    </r>
  </si>
  <si>
    <r>
      <rPr>
        <sz val="9"/>
        <color indexed="8"/>
        <rFont val="Calibri"/>
        <family val="2"/>
      </rPr>
      <t>Boeierlaan</t>
    </r>
  </si>
  <si>
    <r>
      <rPr>
        <sz val="9"/>
        <color indexed="8"/>
        <rFont val="Calibri"/>
        <family val="2"/>
      </rPr>
      <t>Zaandam</t>
    </r>
  </si>
  <si>
    <r>
      <rPr>
        <b/>
        <sz val="11"/>
        <color indexed="54"/>
        <rFont val="Calibri"/>
        <family val="2"/>
      </rPr>
      <t>Mortgages</t>
    </r>
  </si>
  <si>
    <r>
      <rPr>
        <b/>
        <sz val="9"/>
        <color indexed="8"/>
        <rFont val="Calibri"/>
        <family val="2"/>
      </rPr>
      <t>Highlights</t>
    </r>
  </si>
  <si>
    <r>
      <rPr>
        <sz val="9"/>
        <color indexed="8"/>
        <rFont val="Calibri"/>
        <family val="2"/>
      </rPr>
      <t>Delta Lloyd portfolio (€bn)</t>
    </r>
  </si>
  <si>
    <r>
      <rPr>
        <sz val="9"/>
        <color indexed="8"/>
        <rFont val="Calibri"/>
        <family val="2"/>
      </rPr>
      <t>Number of loans</t>
    </r>
  </si>
  <si>
    <r>
      <rPr>
        <sz val="9"/>
        <color indexed="8"/>
        <rFont val="Calibri"/>
        <family val="2"/>
      </rPr>
      <t>Number of private sales, YTD</t>
    </r>
  </si>
  <si>
    <r>
      <rPr>
        <sz val="9"/>
        <color indexed="8"/>
        <rFont val="Calibri"/>
        <family val="2"/>
      </rPr>
      <t>Number of forecloses, YTD</t>
    </r>
  </si>
  <si>
    <r>
      <rPr>
        <sz val="9"/>
        <color indexed="8"/>
        <rFont val="Calibri"/>
        <family val="2"/>
      </rPr>
      <t>Number of losses, YTD</t>
    </r>
  </si>
  <si>
    <r>
      <rPr>
        <sz val="9"/>
        <color indexed="8"/>
        <rFont val="Calibri"/>
        <family val="2"/>
      </rPr>
      <t>Loss amount, YTD</t>
    </r>
  </si>
  <si>
    <r>
      <rPr>
        <sz val="9"/>
        <color indexed="8"/>
        <rFont val="Calibri"/>
        <family val="2"/>
      </rPr>
      <t>Loss ratio (bps of portfolio)</t>
    </r>
  </si>
  <si>
    <r>
      <rPr>
        <b/>
        <sz val="9"/>
        <color indexed="8"/>
        <rFont val="Calibri"/>
        <family val="2"/>
      </rPr>
      <t>Split Loan to market value</t>
    </r>
  </si>
  <si>
    <r>
      <rPr>
        <sz val="9"/>
        <color indexed="8"/>
        <rFont val="Calibri"/>
        <family val="2"/>
      </rPr>
      <t>NHG</t>
    </r>
  </si>
  <si>
    <r>
      <rPr>
        <sz val="9"/>
        <color indexed="8"/>
        <rFont val="Calibri"/>
        <family val="2"/>
      </rPr>
      <t>&lt;70%</t>
    </r>
  </si>
  <si>
    <r>
      <rPr>
        <sz val="9"/>
        <color indexed="8"/>
        <rFont val="Calibri"/>
        <family val="2"/>
      </rPr>
      <t>70-90%</t>
    </r>
  </si>
  <si>
    <r>
      <rPr>
        <sz val="9"/>
        <color indexed="8"/>
        <rFont val="Calibri"/>
        <family val="2"/>
      </rPr>
      <t>90-100%</t>
    </r>
  </si>
  <si>
    <r>
      <rPr>
        <sz val="9"/>
        <color indexed="8"/>
        <rFont val="Calibri"/>
        <family val="2"/>
      </rPr>
      <t>100-110%</t>
    </r>
  </si>
  <si>
    <r>
      <rPr>
        <sz val="9"/>
        <color indexed="8"/>
        <rFont val="Calibri"/>
        <family val="2"/>
      </rPr>
      <t>110-120%</t>
    </r>
  </si>
  <si>
    <r>
      <rPr>
        <sz val="9"/>
        <color indexed="8"/>
        <rFont val="Calibri"/>
        <family val="2"/>
      </rPr>
      <t>&gt;120%</t>
    </r>
  </si>
  <si>
    <r>
      <rPr>
        <b/>
        <sz val="9"/>
        <color indexed="8"/>
        <rFont val="Calibri"/>
        <family val="2"/>
      </rPr>
      <t>Arrears</t>
    </r>
  </si>
  <si>
    <r>
      <rPr>
        <sz val="9"/>
        <color indexed="8"/>
        <rFont val="Calibri"/>
        <family val="2"/>
      </rPr>
      <t>&lt;2M (%)</t>
    </r>
  </si>
  <si>
    <r>
      <rPr>
        <sz val="9"/>
        <color indexed="8"/>
        <rFont val="Calibri"/>
        <family val="2"/>
      </rPr>
      <t>2-3M (%)</t>
    </r>
  </si>
  <si>
    <r>
      <rPr>
        <sz val="9"/>
        <color indexed="8"/>
        <rFont val="Calibri"/>
        <family val="2"/>
      </rPr>
      <t>3-6M (%)</t>
    </r>
  </si>
  <si>
    <r>
      <rPr>
        <sz val="9"/>
        <color indexed="8"/>
        <rFont val="Calibri"/>
        <family val="2"/>
      </rPr>
      <t>6-12M (%)</t>
    </r>
  </si>
  <si>
    <r>
      <rPr>
        <sz val="9"/>
        <color indexed="8"/>
        <rFont val="Calibri"/>
        <family val="2"/>
      </rPr>
      <t>12M+ (%)</t>
    </r>
  </si>
  <si>
    <r>
      <rPr>
        <b/>
        <sz val="11"/>
        <color indexed="54"/>
        <rFont val="Calibri"/>
        <family val="2"/>
      </rPr>
      <t>Solvency I ratio</t>
    </r>
  </si>
  <si>
    <r>
      <rPr>
        <sz val="9"/>
        <color indexed="8"/>
        <rFont val="Calibri"/>
        <family val="2"/>
      </rPr>
      <t>Available capital</t>
    </r>
  </si>
  <si>
    <r>
      <rPr>
        <sz val="9"/>
        <color indexed="8"/>
        <rFont val="Calibri"/>
        <family val="2"/>
      </rPr>
      <t>Required capital</t>
    </r>
  </si>
  <si>
    <r>
      <rPr>
        <b/>
        <sz val="9"/>
        <color indexed="8"/>
        <rFont val="Calibri"/>
        <family val="2"/>
      </rPr>
      <t>Surplus</t>
    </r>
  </si>
  <si>
    <r>
      <rPr>
        <b/>
        <sz val="9"/>
        <color indexed="8"/>
        <rFont val="Calibri"/>
        <family val="2"/>
      </rPr>
      <t>Solvency I ratio</t>
    </r>
  </si>
  <si>
    <r>
      <rPr>
        <b/>
        <sz val="11"/>
        <color indexed="54"/>
        <rFont val="Calibri"/>
        <family val="2"/>
      </rPr>
      <t>Sensitivity analysis according to IGD</t>
    </r>
  </si>
  <si>
    <r>
      <rPr>
        <sz val="9"/>
        <color indexed="8"/>
        <rFont val="Calibri"/>
        <family val="2"/>
      </rPr>
      <t>Impact on available solvency at half-year 2015</t>
    </r>
  </si>
  <si>
    <r>
      <rPr>
        <sz val="9"/>
        <color indexed="8"/>
        <rFont val="Calibri"/>
        <family val="2"/>
      </rPr>
      <t>Impact on available solvency at year-end 2014</t>
    </r>
  </si>
  <si>
    <r>
      <rPr>
        <b/>
        <sz val="11"/>
        <color indexed="54"/>
        <rFont val="Calibri"/>
        <family val="2"/>
      </rPr>
      <t>Cash remittances to Holding</t>
    </r>
  </si>
  <si>
    <r>
      <rPr>
        <sz val="9"/>
        <color indexed="8"/>
        <rFont val="Calibri"/>
        <family val="2"/>
      </rPr>
      <t>Cash remitted</t>
    </r>
  </si>
  <si>
    <r>
      <rPr>
        <sz val="9"/>
        <color indexed="8"/>
        <rFont val="Calibri"/>
        <family val="2"/>
      </rPr>
      <t>Finance costs</t>
    </r>
  </si>
  <si>
    <r>
      <rPr>
        <sz val="9"/>
        <color indexed="8"/>
        <rFont val="Calibri"/>
        <family val="2"/>
      </rPr>
      <t>Holding costs</t>
    </r>
  </si>
  <si>
    <r>
      <rPr>
        <sz val="9"/>
        <color indexed="8"/>
        <rFont val="Calibri"/>
        <family val="2"/>
      </rPr>
      <t>Dividends paid</t>
    </r>
  </si>
  <si>
    <r>
      <rPr>
        <sz val="9"/>
        <color indexed="8"/>
        <rFont val="Calibri"/>
        <family val="2"/>
      </rPr>
      <t>Added to Holding Cash</t>
    </r>
  </si>
  <si>
    <r>
      <rPr>
        <b/>
        <sz val="11"/>
        <color indexed="54"/>
        <rFont val="Calibri"/>
        <family val="2"/>
      </rPr>
      <t>Group EEV</t>
    </r>
  </si>
  <si>
    <r>
      <rPr>
        <b/>
        <sz val="9"/>
        <color indexed="8"/>
        <rFont val="Calibri"/>
        <family val="2"/>
      </rPr>
      <t>Life EEV (incl. 100% AAV) at 1 January</t>
    </r>
  </si>
  <si>
    <r>
      <rPr>
        <sz val="9"/>
        <color indexed="8"/>
        <rFont val="Calibri"/>
        <family val="2"/>
      </rPr>
      <t>Non-covered Life business</t>
    </r>
  </si>
  <si>
    <r>
      <rPr>
        <sz val="9"/>
        <color indexed="8"/>
        <rFont val="Calibri"/>
        <family val="2"/>
      </rPr>
      <t>General insurance</t>
    </r>
  </si>
  <si>
    <r>
      <rPr>
        <sz val="9"/>
        <color indexed="8"/>
        <rFont val="Calibri"/>
        <family val="2"/>
      </rPr>
      <t>General insurance prudence margin</t>
    </r>
  </si>
  <si>
    <r>
      <rPr>
        <sz val="9"/>
        <color indexed="8"/>
        <rFont val="Calibri"/>
        <family val="2"/>
      </rPr>
      <t>Holding</t>
    </r>
  </si>
  <si>
    <r>
      <rPr>
        <sz val="9"/>
        <color indexed="8"/>
        <rFont val="Calibri"/>
        <family val="2"/>
      </rPr>
      <t>Non-controlling interest</t>
    </r>
  </si>
  <si>
    <r>
      <rPr>
        <b/>
        <sz val="9"/>
        <color indexed="8"/>
        <rFont val="Calibri"/>
        <family val="2"/>
      </rPr>
      <t>Group EEV at end of period</t>
    </r>
  </si>
  <si>
    <t>Key figures</t>
  </si>
  <si>
    <t>Highlights 1</t>
  </si>
  <si>
    <t>Highlights 2</t>
  </si>
  <si>
    <t>Balance sheet</t>
  </si>
  <si>
    <t>Held for sale</t>
  </si>
  <si>
    <t>Insurance liabilities 1</t>
  </si>
  <si>
    <t>Insurance liabilities 2</t>
  </si>
  <si>
    <t>Insurance liabilities 3</t>
  </si>
  <si>
    <t>Insurance liabilities 4</t>
  </si>
  <si>
    <t>Pension expenses</t>
  </si>
  <si>
    <t>Income statement</t>
  </si>
  <si>
    <t>Operational result 1</t>
  </si>
  <si>
    <t>Operational result 2</t>
  </si>
  <si>
    <t>Expenses 1</t>
  </si>
  <si>
    <t>Expenses 2</t>
  </si>
  <si>
    <t>Expenses 3</t>
  </si>
  <si>
    <t>Comprehensive income</t>
  </si>
  <si>
    <t>Shareholders' funds 1</t>
  </si>
  <si>
    <t>Shareholders' funds 2</t>
  </si>
  <si>
    <t>Shareholders' funds 3</t>
  </si>
  <si>
    <t>Shareholders' funds 4</t>
  </si>
  <si>
    <t>Shareholders' funds 5</t>
  </si>
  <si>
    <t>Shareholders' funds 6</t>
  </si>
  <si>
    <t>Traditional accounting</t>
  </si>
  <si>
    <t>Double leverage</t>
  </si>
  <si>
    <t>Net debt</t>
  </si>
  <si>
    <t>Restatements</t>
  </si>
  <si>
    <t>Segment balance sheet 1</t>
  </si>
  <si>
    <t>Segment balance sheet 2</t>
  </si>
  <si>
    <t>Segment income statement 1</t>
  </si>
  <si>
    <t>Segment income statement 2</t>
  </si>
  <si>
    <t>Segment expenses 1</t>
  </si>
  <si>
    <t>Segment expenses 2</t>
  </si>
  <si>
    <t>Life 1</t>
  </si>
  <si>
    <t>Life 2</t>
  </si>
  <si>
    <t>Life 3</t>
  </si>
  <si>
    <t>GI 1</t>
  </si>
  <si>
    <t>GI 2</t>
  </si>
  <si>
    <t>AM 1</t>
  </si>
  <si>
    <t>AM 2</t>
  </si>
  <si>
    <t>Bank 1</t>
  </si>
  <si>
    <t>Bank 2</t>
  </si>
  <si>
    <t>Corporate and other 1</t>
  </si>
  <si>
    <t>Corporate and other 2</t>
  </si>
  <si>
    <t>Amstelhuys 1</t>
  </si>
  <si>
    <t>Amstelhuys 2</t>
  </si>
  <si>
    <t>Investments 1</t>
  </si>
  <si>
    <t>Investments 2</t>
  </si>
  <si>
    <t>Investments 3</t>
  </si>
  <si>
    <t>Assets 1</t>
  </si>
  <si>
    <t>Assets 2</t>
  </si>
  <si>
    <t>Liabilities 1</t>
  </si>
  <si>
    <t>Liabilities 2</t>
  </si>
  <si>
    <t>Equities</t>
  </si>
  <si>
    <t>Fixed income</t>
  </si>
  <si>
    <t>Real estate</t>
  </si>
  <si>
    <t>Mortgages</t>
  </si>
  <si>
    <t>Solvency I</t>
  </si>
  <si>
    <t>Sensitivities</t>
  </si>
  <si>
    <t>Cash remittances</t>
  </si>
  <si>
    <t>Group EEV</t>
  </si>
  <si>
    <t>table of contents</t>
  </si>
  <si>
    <t>I. Group</t>
  </si>
  <si>
    <t>II. Segments</t>
  </si>
  <si>
    <t>IV. Capital</t>
  </si>
  <si>
    <t>III. Investment portfolio</t>
  </si>
  <si>
    <t>Table of contents</t>
  </si>
  <si>
    <t>Interest coverage ratio</t>
  </si>
  <si>
    <t>Financial Leverage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</si>
</sst>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0,,;#,##0,,;&quot;-&quot;;@"/>
    <numFmt numFmtId="166" formatCode="_-* #,##0.0_-;\-* #,##0.0_-;_-* &quot;-&quot;??_-;_-@_-"/>
    <numFmt numFmtId="167" formatCode="#,##0,,;\-#,##0,,;&quot;-&quot;;@"/>
    <numFmt numFmtId="168" formatCode="\-#,##0,,;#,##0,,;&quot;-&quot;;@"/>
    <numFmt numFmtId="169" formatCode="#,##0.0,,;#,##0.0,,;&quot;-&quot;;@"/>
    <numFmt numFmtId="170" formatCode="_-* #,##0_-;\-* #,##0_-;_-* &quot;-&quot;??_-;_-@_-"/>
    <numFmt numFmtId="171" formatCode="_-\ #,##0_-;\-#,##0_-;_-&quot;-&quot;??_-;_-@_-"/>
    <numFmt numFmtId="172" formatCode="0.0%"/>
    <numFmt numFmtId="173" formatCode="#,##0.0"/>
    <numFmt numFmtId="174" formatCode="\-#,##0,,;\-#,##0,,;&quot;-&quot;;@"/>
    <numFmt numFmtId="175" formatCode="#,##0_-;\(#,##0\)"/>
    <numFmt numFmtId="176" formatCode="#,##0.0,,;\-#,##0.0,,;&quot;-&quot;;@"/>
    <numFmt numFmtId="177" formatCode="_-* #,##0_-;_-* \-#,##0;_-* &quot;-&quot;??_-;_-@_-"/>
  </numFmts>
  <fonts count="36" x14ac:knownFonts="1">
    <font>
      <sz val="10"/>
      <name val="Arial"/>
      <family val="2"/>
    </font>
    <font>
      <b/>
      <sz val="11"/>
      <color indexed="54"/>
      <name val="Calibri"/>
      <family val="2"/>
    </font>
    <font>
      <i/>
      <sz val="9"/>
      <color indexed="8"/>
      <name val="Calibri"/>
      <family val="2"/>
    </font>
    <font>
      <sz val="9"/>
      <color indexed="8"/>
      <name val="Calibri"/>
      <family val="2"/>
    </font>
    <font>
      <sz val="9"/>
      <color indexed="54"/>
      <name val="Calibri"/>
      <family val="2"/>
    </font>
    <font>
      <b/>
      <sz val="9"/>
      <color indexed="8"/>
      <name val="Calibri"/>
      <family val="2"/>
    </font>
    <font>
      <sz val="8"/>
      <color indexed="8"/>
      <name val="Calibri"/>
      <family val="2"/>
    </font>
    <font>
      <sz val="12"/>
      <name val="Arial"/>
      <family val="2"/>
    </font>
    <font>
      <b/>
      <sz val="11"/>
      <color indexed="54"/>
      <name val="Calibri"/>
      <family val="2"/>
    </font>
    <font>
      <sz val="9"/>
      <color indexed="5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u/>
      <sz val="10"/>
      <color indexed="40"/>
      <name val="Arial"/>
      <family val="2"/>
    </font>
    <font>
      <sz val="10"/>
      <name val="Calibri"/>
      <family val="2"/>
    </font>
    <font>
      <sz val="8"/>
      <name val="Arial"/>
      <family val="2"/>
    </font>
    <font>
      <b/>
      <sz val="10"/>
      <name val="Calibri"/>
      <family val="2"/>
    </font>
    <font>
      <b/>
      <sz val="14"/>
      <name val="Calibri"/>
      <family val="2"/>
    </font>
    <font>
      <sz val="24"/>
      <color indexed="40"/>
      <name val="Calibri"/>
      <family val="2"/>
    </font>
    <font>
      <sz val="10"/>
      <color indexed="8"/>
      <name val="Calibri"/>
      <family val="2"/>
    </font>
    <font>
      <sz val="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4"/>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0"/>
      </top>
      <bottom style="medium">
        <color indexed="23"/>
      </bottom>
      <diagonal/>
    </border>
    <border>
      <left/>
      <right/>
      <top style="medium">
        <color indexed="23"/>
      </top>
      <bottom style="thin">
        <color indexed="22"/>
      </bottom>
      <diagonal/>
    </border>
    <border>
      <left/>
      <right/>
      <top style="thin">
        <color indexed="22"/>
      </top>
      <bottom style="thin">
        <color indexed="22"/>
      </bottom>
      <diagonal/>
    </border>
    <border>
      <left/>
      <right/>
      <top style="thin">
        <color indexed="22"/>
      </top>
      <bottom/>
      <diagonal/>
    </border>
    <border>
      <left/>
      <right/>
      <top style="medium">
        <color indexed="23"/>
      </top>
      <bottom/>
      <diagonal/>
    </border>
    <border>
      <left/>
      <right/>
      <top/>
      <bottom style="thin">
        <color indexed="22"/>
      </bottom>
      <diagonal/>
    </border>
    <border>
      <left/>
      <right/>
      <top style="thin">
        <color indexed="22"/>
      </top>
      <bottom style="thin">
        <color indexed="55"/>
      </bottom>
      <diagonal/>
    </border>
    <border>
      <left/>
      <right/>
      <top style="thin">
        <color indexed="55"/>
      </top>
      <bottom style="thin">
        <color indexed="22"/>
      </bottom>
      <diagonal/>
    </border>
    <border>
      <left/>
      <right/>
      <top style="thin">
        <color indexed="55"/>
      </top>
      <bottom style="thin">
        <color indexed="55"/>
      </bottom>
      <diagonal/>
    </border>
    <border>
      <left/>
      <right/>
      <top style="thin">
        <color indexed="55"/>
      </top>
      <bottom/>
      <diagonal/>
    </border>
    <border>
      <left/>
      <right/>
      <top style="thin">
        <color indexed="40"/>
      </top>
      <bottom style="thin">
        <color indexed="23"/>
      </bottom>
      <diagonal/>
    </border>
    <border>
      <left/>
      <right/>
      <top style="thin">
        <color indexed="23"/>
      </top>
      <bottom/>
      <diagonal/>
    </border>
    <border>
      <left/>
      <right/>
      <top/>
      <bottom style="thin">
        <color indexed="55"/>
      </bottom>
      <diagonal/>
    </border>
    <border>
      <left/>
      <right/>
      <top/>
      <bottom style="thin">
        <color indexed="40"/>
      </bottom>
      <diagonal/>
    </border>
    <border>
      <left/>
      <right/>
      <top style="thin">
        <color indexed="9"/>
      </top>
      <bottom style="thin">
        <color indexed="40"/>
      </bottom>
      <diagonal/>
    </border>
  </borders>
  <cellStyleXfs count="46">
    <xf numFmtId="0" fontId="0" fillId="0" borderId="0">
      <alignment vertical="center"/>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alignment vertical="top"/>
      <protection locked="0"/>
    </xf>
    <xf numFmtId="0" fontId="20" fillId="7" borderId="1" applyNumberFormat="0" applyAlignment="0" applyProtection="0"/>
    <xf numFmtId="164" fontId="35" fillId="0" borderId="0" applyFont="0" applyFill="0" applyBorder="0" applyAlignment="0" applyProtection="0">
      <alignment vertical="center"/>
    </xf>
    <xf numFmtId="0" fontId="21" fillId="0" borderId="6" applyNumberFormat="0" applyFill="0" applyAlignment="0" applyProtection="0"/>
    <xf numFmtId="0" fontId="22" fillId="22" borderId="0" applyNumberFormat="0" applyBorder="0" applyAlignment="0" applyProtection="0"/>
    <xf numFmtId="0" fontId="7" fillId="0" borderId="0"/>
    <xf numFmtId="0" fontId="10" fillId="23" borderId="7" applyNumberFormat="0" applyFont="0" applyAlignment="0" applyProtection="0"/>
    <xf numFmtId="0" fontId="23" fillId="20" borderId="8" applyNumberFormat="0" applyAlignment="0" applyProtection="0"/>
    <xf numFmtId="9" fontId="35" fillId="0" borderId="0" applyFont="0" applyFill="0" applyBorder="0" applyAlignment="0" applyProtection="0">
      <alignment vertical="center"/>
    </xf>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383">
    <xf numFmtId="0" fontId="0" fillId="0" borderId="0" xfId="0">
      <alignment vertical="center"/>
    </xf>
    <xf numFmtId="0" fontId="2" fillId="24" borderId="10" xfId="0" applyFont="1" applyFill="1" applyBorder="1" applyAlignment="1">
      <alignment horizontal="left" wrapText="1"/>
    </xf>
    <xf numFmtId="0" fontId="3" fillId="24" borderId="10" xfId="0" applyFont="1" applyFill="1" applyBorder="1" applyAlignment="1">
      <alignment horizontal="right" wrapText="1"/>
    </xf>
    <xf numFmtId="0" fontId="3" fillId="0" borderId="11" xfId="0" applyFont="1" applyFill="1" applyBorder="1" applyAlignment="1">
      <alignment horizontal="left" vertical="center" wrapText="1"/>
    </xf>
    <xf numFmtId="9" fontId="3" fillId="0" borderId="11" xfId="0"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165" fontId="3" fillId="0" borderId="12" xfId="0" applyNumberFormat="1" applyFont="1" applyFill="1" applyBorder="1" applyAlignment="1">
      <alignment horizontal="right" vertical="center" wrapText="1"/>
    </xf>
    <xf numFmtId="49" fontId="3" fillId="0" borderId="12" xfId="0" applyNumberFormat="1" applyFont="1" applyFill="1" applyBorder="1" applyAlignment="1">
      <alignment horizontal="right" vertical="center" wrapText="1"/>
    </xf>
    <xf numFmtId="0" fontId="3" fillId="0" borderId="13" xfId="0" applyFont="1" applyFill="1" applyBorder="1" applyAlignment="1">
      <alignment horizontal="left" vertical="center" wrapText="1"/>
    </xf>
    <xf numFmtId="166" fontId="3" fillId="0" borderId="13" xfId="36" applyNumberFormat="1" applyFont="1" applyFill="1" applyBorder="1" applyAlignment="1">
      <alignment horizontal="right" vertical="center" wrapText="1"/>
    </xf>
    <xf numFmtId="0" fontId="3" fillId="0" borderId="14" xfId="0" applyFont="1" applyFill="1" applyBorder="1" applyAlignment="1">
      <alignment horizontal="left" vertical="center" wrapText="1"/>
    </xf>
    <xf numFmtId="165" fontId="3" fillId="0" borderId="14" xfId="0" applyNumberFormat="1" applyFont="1" applyFill="1" applyBorder="1" applyAlignment="1">
      <alignment horizontal="right" vertical="center" wrapText="1"/>
    </xf>
    <xf numFmtId="0" fontId="4" fillId="0" borderId="0" xfId="0" applyFont="1" applyFill="1" applyBorder="1" applyAlignment="1">
      <alignment horizontal="left" vertical="center" wrapText="1" indent="1"/>
    </xf>
    <xf numFmtId="165" fontId="4" fillId="0" borderId="0" xfId="0" applyNumberFormat="1" applyFont="1" applyFill="1" applyBorder="1" applyAlignment="1">
      <alignment horizontal="right" vertical="center" wrapText="1"/>
    </xf>
    <xf numFmtId="0" fontId="4" fillId="0" borderId="15" xfId="0" applyFont="1" applyFill="1" applyBorder="1" applyAlignment="1">
      <alignment horizontal="left" vertical="center" wrapText="1" indent="1"/>
    </xf>
    <xf numFmtId="165" fontId="4" fillId="0" borderId="15" xfId="0" applyNumberFormat="1" applyFont="1" applyFill="1" applyBorder="1" applyAlignment="1">
      <alignment horizontal="right" vertical="center" wrapText="1"/>
    </xf>
    <xf numFmtId="165" fontId="3" fillId="0" borderId="13" xfId="0" applyNumberFormat="1" applyFont="1" applyFill="1" applyBorder="1" applyAlignment="1">
      <alignment horizontal="right" vertical="center" wrapText="1"/>
    </xf>
    <xf numFmtId="167" fontId="3" fillId="0" borderId="14" xfId="0" applyNumberFormat="1" applyFont="1" applyFill="1" applyBorder="1" applyAlignment="1">
      <alignment horizontal="right" vertical="center" wrapText="1"/>
    </xf>
    <xf numFmtId="167" fontId="4" fillId="0" borderId="0" xfId="0" applyNumberFormat="1" applyFont="1" applyFill="1" applyBorder="1" applyAlignment="1">
      <alignment horizontal="right" vertical="center" wrapText="1"/>
    </xf>
    <xf numFmtId="167" fontId="4" fillId="0" borderId="15" xfId="0" applyNumberFormat="1" applyFont="1" applyFill="1" applyBorder="1" applyAlignment="1">
      <alignment horizontal="right" vertical="center" wrapText="1"/>
    </xf>
    <xf numFmtId="167" fontId="3" fillId="0" borderId="12" xfId="0" applyNumberFormat="1" applyFont="1" applyFill="1" applyBorder="1" applyAlignment="1">
      <alignment horizontal="right" vertical="center" wrapText="1"/>
    </xf>
    <xf numFmtId="164" fontId="3" fillId="0" borderId="13" xfId="36" applyFont="1" applyFill="1" applyBorder="1" applyAlignment="1">
      <alignment horizontal="right" vertical="center" wrapText="1"/>
    </xf>
    <xf numFmtId="9" fontId="4" fillId="0" borderId="0" xfId="42" applyFont="1" applyFill="1" applyBorder="1" applyAlignment="1">
      <alignment horizontal="right" vertical="center" wrapText="1"/>
    </xf>
    <xf numFmtId="164" fontId="4" fillId="0" borderId="0" xfId="36" applyFont="1" applyFill="1" applyBorder="1" applyAlignment="1">
      <alignment horizontal="righ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3" fillId="0" borderId="12" xfId="0" applyFont="1" applyFill="1" applyBorder="1" applyAlignment="1">
      <alignment horizontal="left" vertical="center" indent="1"/>
    </xf>
    <xf numFmtId="0" fontId="3" fillId="0" borderId="12" xfId="0" applyFont="1" applyFill="1" applyBorder="1" applyAlignment="1">
      <alignment horizontal="right" vertical="center"/>
    </xf>
    <xf numFmtId="165" fontId="3" fillId="0" borderId="12" xfId="0" applyNumberFormat="1" applyFont="1" applyFill="1" applyBorder="1" applyAlignment="1">
      <alignment horizontal="right" vertical="center"/>
    </xf>
    <xf numFmtId="0" fontId="3" fillId="0" borderId="16" xfId="0" applyFont="1" applyFill="1" applyBorder="1" applyAlignment="1">
      <alignment horizontal="left" vertical="center" indent="1"/>
    </xf>
    <xf numFmtId="0" fontId="3" fillId="0" borderId="16" xfId="0" applyFont="1" applyFill="1" applyBorder="1" applyAlignment="1">
      <alignment horizontal="right" vertical="center"/>
    </xf>
    <xf numFmtId="165" fontId="3" fillId="0" borderId="16" xfId="0" applyNumberFormat="1" applyFont="1" applyFill="1" applyBorder="1" applyAlignment="1">
      <alignment horizontal="right" vertical="center"/>
    </xf>
    <xf numFmtId="0" fontId="5" fillId="0" borderId="17" xfId="0" applyFont="1" applyFill="1" applyBorder="1" applyAlignment="1">
      <alignment horizontal="left" vertical="center"/>
    </xf>
    <xf numFmtId="0" fontId="5" fillId="0" borderId="17" xfId="0" applyFont="1" applyFill="1" applyBorder="1" applyAlignment="1">
      <alignment vertical="center"/>
    </xf>
    <xf numFmtId="165" fontId="5" fillId="0" borderId="17" xfId="0" applyNumberFormat="1" applyFont="1" applyFill="1" applyBorder="1" applyAlignment="1">
      <alignment horizontal="right" vertical="center"/>
    </xf>
    <xf numFmtId="0" fontId="5" fillId="0" borderId="18" xfId="0" applyFont="1" applyFill="1" applyBorder="1" applyAlignment="1">
      <alignment horizontal="left" vertical="center"/>
    </xf>
    <xf numFmtId="0" fontId="5" fillId="0" borderId="18" xfId="0" applyFont="1" applyFill="1" applyBorder="1" applyAlignment="1">
      <alignment horizontal="right" vertical="center"/>
    </xf>
    <xf numFmtId="165" fontId="5" fillId="0" borderId="18" xfId="0" applyNumberFormat="1"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165" fontId="5" fillId="0" borderId="19" xfId="0" applyNumberFormat="1" applyFont="1" applyFill="1" applyBorder="1" applyAlignment="1">
      <alignment horizontal="right" vertical="center"/>
    </xf>
    <xf numFmtId="165" fontId="5" fillId="0" borderId="11" xfId="0" applyNumberFormat="1" applyFont="1" applyFill="1" applyBorder="1" applyAlignment="1">
      <alignment vertical="center"/>
    </xf>
    <xf numFmtId="167" fontId="3" fillId="0" borderId="12" xfId="0" applyNumberFormat="1" applyFont="1" applyFill="1" applyBorder="1" applyAlignment="1">
      <alignment horizontal="right" vertical="center"/>
    </xf>
    <xf numFmtId="167" fontId="3" fillId="0" borderId="16" xfId="0" applyNumberFormat="1" applyFont="1" applyFill="1" applyBorder="1" applyAlignment="1">
      <alignment horizontal="right" vertical="center"/>
    </xf>
    <xf numFmtId="167" fontId="5" fillId="0" borderId="18" xfId="0" applyNumberFormat="1" applyFont="1" applyFill="1" applyBorder="1" applyAlignment="1">
      <alignment horizontal="right" vertical="center"/>
    </xf>
    <xf numFmtId="167" fontId="5" fillId="0" borderId="17" xfId="0" applyNumberFormat="1" applyFont="1" applyFill="1" applyBorder="1" applyAlignment="1">
      <alignment horizontal="right" vertical="center"/>
    </xf>
    <xf numFmtId="165" fontId="5" fillId="0" borderId="19" xfId="0" applyNumberFormat="1" applyFont="1" applyFill="1" applyBorder="1" applyAlignment="1">
      <alignment vertical="center"/>
    </xf>
    <xf numFmtId="0" fontId="3" fillId="0" borderId="11" xfId="0" applyFont="1" applyFill="1" applyBorder="1" applyAlignment="1">
      <alignment horizontal="left" vertical="center" indent="1"/>
    </xf>
    <xf numFmtId="165" fontId="3" fillId="0" borderId="11" xfId="0" applyNumberFormat="1" applyFont="1" applyFill="1" applyBorder="1" applyAlignment="1">
      <alignment horizontal="right" vertical="center"/>
    </xf>
    <xf numFmtId="0" fontId="3" fillId="0" borderId="13" xfId="0" applyFont="1" applyFill="1" applyBorder="1" applyAlignment="1">
      <alignment horizontal="left" vertical="center" indent="1"/>
    </xf>
    <xf numFmtId="165" fontId="3" fillId="0" borderId="13" xfId="0" applyNumberFormat="1" applyFont="1" applyFill="1" applyBorder="1" applyAlignment="1">
      <alignment horizontal="right" vertical="center"/>
    </xf>
    <xf numFmtId="165" fontId="3" fillId="0"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0" borderId="13" xfId="0" applyNumberFormat="1" applyFont="1" applyFill="1" applyBorder="1" applyAlignment="1">
      <alignment vertical="center"/>
    </xf>
    <xf numFmtId="0" fontId="5" fillId="0" borderId="14" xfId="0" applyFont="1" applyFill="1" applyBorder="1" applyAlignment="1">
      <alignment vertical="center"/>
    </xf>
    <xf numFmtId="168" fontId="5" fillId="0" borderId="14" xfId="0" applyNumberFormat="1" applyFont="1" applyFill="1" applyBorder="1" applyAlignment="1">
      <alignment vertical="center"/>
    </xf>
    <xf numFmtId="0" fontId="4" fillId="0" borderId="0" xfId="0" applyFont="1" applyFill="1" applyBorder="1" applyAlignment="1">
      <alignment horizontal="left" vertical="center" indent="2"/>
    </xf>
    <xf numFmtId="168" fontId="4" fillId="0" borderId="0" xfId="0" applyNumberFormat="1" applyFont="1" applyFill="1" applyBorder="1" applyAlignment="1">
      <alignment horizontal="right" vertical="center"/>
    </xf>
    <xf numFmtId="0" fontId="4" fillId="0" borderId="15" xfId="0" applyFont="1" applyFill="1" applyBorder="1" applyAlignment="1">
      <alignment horizontal="left" vertical="center" indent="2"/>
    </xf>
    <xf numFmtId="168" fontId="4" fillId="0" borderId="15" xfId="0" applyNumberFormat="1" applyFont="1" applyFill="1" applyBorder="1" applyAlignment="1">
      <alignment horizontal="right" vertical="center"/>
    </xf>
    <xf numFmtId="168" fontId="3" fillId="0" borderId="12" xfId="0" applyNumberFormat="1" applyFont="1" applyFill="1" applyBorder="1" applyAlignment="1">
      <alignment vertical="center"/>
    </xf>
    <xf numFmtId="168" fontId="3" fillId="0" borderId="13" xfId="0" applyNumberFormat="1" applyFont="1" applyFill="1" applyBorder="1" applyAlignment="1">
      <alignment vertical="center"/>
    </xf>
    <xf numFmtId="168" fontId="3" fillId="0" borderId="16" xfId="0" applyNumberFormat="1" applyFont="1" applyFill="1" applyBorder="1" applyAlignment="1">
      <alignment vertical="center"/>
    </xf>
    <xf numFmtId="168" fontId="5" fillId="0" borderId="19" xfId="0" applyNumberFormat="1" applyFont="1" applyFill="1" applyBorder="1" applyAlignment="1">
      <alignment vertical="center"/>
    </xf>
    <xf numFmtId="168" fontId="5" fillId="0" borderId="11" xfId="0" applyNumberFormat="1" applyFont="1" applyFill="1" applyBorder="1" applyAlignment="1">
      <alignment vertical="center"/>
    </xf>
    <xf numFmtId="168" fontId="3" fillId="0" borderId="12" xfId="0" applyNumberFormat="1" applyFont="1" applyFill="1" applyBorder="1" applyAlignment="1">
      <alignment horizontal="right" vertical="center"/>
    </xf>
    <xf numFmtId="168" fontId="3" fillId="0" borderId="13" xfId="0" applyNumberFormat="1" applyFont="1" applyFill="1" applyBorder="1" applyAlignment="1">
      <alignment horizontal="right" vertical="center"/>
    </xf>
    <xf numFmtId="168" fontId="3" fillId="0" borderId="16" xfId="0" applyNumberFormat="1" applyFont="1" applyFill="1" applyBorder="1" applyAlignment="1">
      <alignment horizontal="right" vertical="center"/>
    </xf>
    <xf numFmtId="168" fontId="5" fillId="0" borderId="17" xfId="0" applyNumberFormat="1" applyFont="1" applyFill="1" applyBorder="1" applyAlignment="1">
      <alignment horizontal="right" vertical="center"/>
    </xf>
    <xf numFmtId="168" fontId="5" fillId="0" borderId="18" xfId="0" applyNumberFormat="1" applyFont="1" applyFill="1" applyBorder="1" applyAlignment="1">
      <alignment horizontal="right" vertical="center"/>
    </xf>
    <xf numFmtId="0" fontId="4" fillId="0" borderId="14" xfId="0" applyFont="1" applyFill="1" applyBorder="1" applyAlignment="1">
      <alignment horizontal="left" vertical="center" indent="2"/>
    </xf>
    <xf numFmtId="167" fontId="4" fillId="0" borderId="14" xfId="0" applyNumberFormat="1" applyFont="1" applyFill="1" applyBorder="1" applyAlignment="1">
      <alignment horizontal="right" vertical="center"/>
    </xf>
    <xf numFmtId="167" fontId="4" fillId="0" borderId="15" xfId="0" applyNumberFormat="1" applyFont="1" applyFill="1" applyBorder="1" applyAlignment="1">
      <alignment horizontal="right" vertical="center"/>
    </xf>
    <xf numFmtId="167" fontId="3" fillId="0" borderId="13"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3" fillId="0" borderId="12" xfId="0" applyNumberFormat="1" applyFont="1" applyFill="1" applyBorder="1" applyAlignment="1">
      <alignment vertical="center"/>
    </xf>
    <xf numFmtId="167" fontId="5" fillId="0" borderId="17" xfId="0" applyNumberFormat="1" applyFont="1" applyFill="1" applyBorder="1" applyAlignment="1">
      <alignment vertical="center"/>
    </xf>
    <xf numFmtId="167" fontId="3" fillId="0" borderId="16" xfId="0" applyNumberFormat="1" applyFont="1" applyFill="1" applyBorder="1" applyAlignment="1">
      <alignment vertical="center"/>
    </xf>
    <xf numFmtId="167" fontId="5" fillId="0" borderId="18" xfId="0" applyNumberFormat="1" applyFont="1" applyFill="1" applyBorder="1" applyAlignment="1">
      <alignment vertical="center"/>
    </xf>
    <xf numFmtId="0" fontId="5" fillId="0" borderId="19" xfId="0" applyFont="1" applyFill="1" applyBorder="1" applyAlignment="1">
      <alignment horizontal="left" vertical="center"/>
    </xf>
    <xf numFmtId="167" fontId="5" fillId="0" borderId="19" xfId="0" applyNumberFormat="1" applyFont="1" applyFill="1" applyBorder="1" applyAlignment="1">
      <alignment vertical="center"/>
    </xf>
    <xf numFmtId="0" fontId="5" fillId="0" borderId="14" xfId="0" applyFont="1" applyFill="1" applyBorder="1" applyAlignment="1">
      <alignment horizontal="left" vertical="center"/>
    </xf>
    <xf numFmtId="169" fontId="5" fillId="0" borderId="14" xfId="0" applyNumberFormat="1" applyFont="1" applyFill="1" applyBorder="1" applyAlignment="1">
      <alignment vertical="center"/>
    </xf>
    <xf numFmtId="0" fontId="4" fillId="0" borderId="0" xfId="0" applyFont="1" applyFill="1" applyBorder="1" applyAlignment="1">
      <alignment horizontal="right" vertical="center"/>
    </xf>
    <xf numFmtId="0" fontId="4" fillId="0" borderId="15" xfId="0" applyFont="1" applyFill="1" applyBorder="1" applyAlignment="1">
      <alignment horizontal="right" vertical="center"/>
    </xf>
    <xf numFmtId="0" fontId="3" fillId="0" borderId="13" xfId="0" applyFont="1" applyFill="1" applyBorder="1" applyAlignment="1">
      <alignment horizontal="right" vertical="center"/>
    </xf>
    <xf numFmtId="168" fontId="5" fillId="0" borderId="18" xfId="0" applyNumberFormat="1" applyFont="1" applyFill="1" applyBorder="1" applyAlignment="1">
      <alignment vertical="center"/>
    </xf>
    <xf numFmtId="0" fontId="3" fillId="0" borderId="16" xfId="0" applyFont="1" applyFill="1" applyBorder="1" applyAlignment="1">
      <alignment vertical="center"/>
    </xf>
    <xf numFmtId="0" fontId="5" fillId="0" borderId="17" xfId="0" applyFont="1" applyFill="1" applyBorder="1" applyAlignment="1">
      <alignment horizontal="right" vertical="center"/>
    </xf>
    <xf numFmtId="168" fontId="5" fillId="0" borderId="17" xfId="0" applyNumberFormat="1" applyFont="1" applyFill="1" applyBorder="1" applyAlignment="1">
      <alignment vertical="center"/>
    </xf>
    <xf numFmtId="0" fontId="2" fillId="24" borderId="20" xfId="0" applyFont="1" applyFill="1" applyBorder="1" applyAlignment="1">
      <alignment horizontal="left" wrapText="1"/>
    </xf>
    <xf numFmtId="0" fontId="5" fillId="24" borderId="20" xfId="0" applyFont="1" applyFill="1" applyBorder="1" applyAlignment="1">
      <alignment horizontal="right" wrapText="1"/>
    </xf>
    <xf numFmtId="0" fontId="3" fillId="0" borderId="21" xfId="0" applyFont="1" applyFill="1" applyBorder="1" applyAlignment="1">
      <alignment horizontal="left" vertical="center" indent="1"/>
    </xf>
    <xf numFmtId="170" fontId="3" fillId="0" borderId="21" xfId="0" applyNumberFormat="1" applyFont="1" applyFill="1" applyBorder="1" applyAlignment="1">
      <alignment vertical="center"/>
    </xf>
    <xf numFmtId="9" fontId="3" fillId="0" borderId="21" xfId="0" applyNumberFormat="1" applyFont="1" applyFill="1" applyBorder="1" applyAlignment="1">
      <alignment horizontal="right" vertical="center"/>
    </xf>
    <xf numFmtId="170" fontId="4" fillId="0" borderId="0" xfId="0" applyNumberFormat="1" applyFont="1" applyFill="1" applyBorder="1" applyAlignment="1">
      <alignment vertical="center"/>
    </xf>
    <xf numFmtId="9" fontId="4" fillId="0" borderId="0" xfId="0" applyNumberFormat="1" applyFont="1" applyFill="1" applyBorder="1" applyAlignment="1">
      <alignment horizontal="right" vertical="center"/>
    </xf>
    <xf numFmtId="170" fontId="4" fillId="0" borderId="15" xfId="0" applyNumberFormat="1" applyFont="1" applyFill="1" applyBorder="1" applyAlignment="1">
      <alignment vertical="center"/>
    </xf>
    <xf numFmtId="9" fontId="4" fillId="0" borderId="15" xfId="0" applyNumberFormat="1" applyFont="1" applyFill="1" applyBorder="1" applyAlignment="1">
      <alignment horizontal="right" vertical="center"/>
    </xf>
    <xf numFmtId="170" fontId="3" fillId="0" borderId="13" xfId="0" applyNumberFormat="1" applyFont="1" applyFill="1" applyBorder="1" applyAlignment="1">
      <alignment vertical="center"/>
    </xf>
    <xf numFmtId="9" fontId="3" fillId="0" borderId="13" xfId="0" applyNumberFormat="1" applyFont="1" applyFill="1" applyBorder="1" applyAlignment="1">
      <alignment horizontal="right" vertical="center"/>
    </xf>
    <xf numFmtId="0" fontId="4" fillId="0" borderId="22" xfId="0" applyFont="1" applyFill="1" applyBorder="1" applyAlignment="1">
      <alignment horizontal="left" vertical="center" indent="2"/>
    </xf>
    <xf numFmtId="170" fontId="4" fillId="0" borderId="22" xfId="0" applyNumberFormat="1" applyFont="1" applyFill="1" applyBorder="1" applyAlignment="1">
      <alignment vertical="center"/>
    </xf>
    <xf numFmtId="9" fontId="4" fillId="0" borderId="22" xfId="0" applyNumberFormat="1" applyFont="1" applyFill="1" applyBorder="1" applyAlignment="1">
      <alignment horizontal="right" vertical="center"/>
    </xf>
    <xf numFmtId="170" fontId="5" fillId="0" borderId="17" xfId="0" applyNumberFormat="1" applyFont="1" applyFill="1" applyBorder="1" applyAlignment="1">
      <alignment vertical="center"/>
    </xf>
    <xf numFmtId="9" fontId="5" fillId="0" borderId="17" xfId="0" applyNumberFormat="1" applyFont="1" applyFill="1" applyBorder="1" applyAlignment="1">
      <alignment horizontal="right" vertical="center"/>
    </xf>
    <xf numFmtId="170" fontId="3" fillId="0" borderId="12" xfId="0" applyNumberFormat="1" applyFont="1" applyFill="1" applyBorder="1" applyAlignment="1">
      <alignment vertical="center"/>
    </xf>
    <xf numFmtId="9" fontId="3" fillId="0" borderId="12" xfId="0" applyNumberFormat="1" applyFont="1" applyFill="1" applyBorder="1" applyAlignment="1">
      <alignment horizontal="right" vertical="center"/>
    </xf>
    <xf numFmtId="171" fontId="3" fillId="0" borderId="12" xfId="0" applyNumberFormat="1" applyFont="1" applyFill="1" applyBorder="1" applyAlignment="1">
      <alignment vertical="center"/>
    </xf>
    <xf numFmtId="171" fontId="3" fillId="0" borderId="16" xfId="0" applyNumberFormat="1" applyFont="1" applyFill="1" applyBorder="1" applyAlignment="1">
      <alignment vertical="center"/>
    </xf>
    <xf numFmtId="9" fontId="3" fillId="0" borderId="16" xfId="0" applyNumberFormat="1" applyFont="1" applyFill="1" applyBorder="1" applyAlignment="1">
      <alignment horizontal="right" vertical="center"/>
    </xf>
    <xf numFmtId="9" fontId="5" fillId="0" borderId="19" xfId="0" applyNumberFormat="1" applyFont="1" applyFill="1" applyBorder="1" applyAlignment="1">
      <alignment horizontal="right" vertical="center"/>
    </xf>
    <xf numFmtId="167" fontId="5" fillId="0" borderId="11" xfId="0" applyNumberFormat="1" applyFont="1" applyFill="1" applyBorder="1" applyAlignment="1">
      <alignment horizontal="right" vertical="center"/>
    </xf>
    <xf numFmtId="167" fontId="5" fillId="0" borderId="19" xfId="0" applyNumberFormat="1" applyFont="1" applyFill="1" applyBorder="1" applyAlignment="1">
      <alignment horizontal="right" vertical="center"/>
    </xf>
    <xf numFmtId="165" fontId="3" fillId="0" borderId="16" xfId="0" applyNumberFormat="1" applyFont="1" applyFill="1" applyBorder="1" applyAlignment="1">
      <alignment vertical="center"/>
    </xf>
    <xf numFmtId="167" fontId="3" fillId="0" borderId="11" xfId="0" applyNumberFormat="1" applyFont="1" applyFill="1" applyBorder="1" applyAlignment="1">
      <alignment vertical="center"/>
    </xf>
    <xf numFmtId="167" fontId="3" fillId="0" borderId="13" xfId="0" applyNumberFormat="1" applyFont="1" applyFill="1" applyBorder="1" applyAlignment="1">
      <alignment vertical="center"/>
    </xf>
    <xf numFmtId="168" fontId="5" fillId="0" borderId="19" xfId="0" applyNumberFormat="1" applyFont="1" applyFill="1" applyBorder="1" applyAlignment="1">
      <alignment horizontal="right" vertical="center"/>
    </xf>
    <xf numFmtId="168" fontId="3" fillId="0" borderId="11" xfId="0" applyNumberFormat="1" applyFont="1" applyFill="1" applyBorder="1" applyAlignment="1">
      <alignment vertical="center"/>
    </xf>
    <xf numFmtId="0" fontId="3" fillId="0" borderId="12"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5" fillId="0" borderId="11" xfId="0" applyFont="1" applyFill="1" applyBorder="1" applyAlignment="1">
      <alignment horizontal="left" vertical="center" wrapText="1"/>
    </xf>
    <xf numFmtId="167" fontId="5" fillId="0" borderId="11" xfId="0" applyNumberFormat="1" applyFont="1" applyFill="1" applyBorder="1" applyAlignment="1">
      <alignment horizontal="right" vertical="center" wrapText="1"/>
    </xf>
    <xf numFmtId="167" fontId="3" fillId="0" borderId="16" xfId="0" applyNumberFormat="1" applyFont="1" applyFill="1" applyBorder="1" applyAlignment="1">
      <alignment horizontal="right" vertical="center" wrapText="1"/>
    </xf>
    <xf numFmtId="0" fontId="5" fillId="0" borderId="19" xfId="0" applyFont="1" applyFill="1" applyBorder="1" applyAlignment="1">
      <alignment horizontal="left" vertical="center" wrapText="1"/>
    </xf>
    <xf numFmtId="167" fontId="5" fillId="0" borderId="19" xfId="0" applyNumberFormat="1" applyFont="1" applyFill="1" applyBorder="1" applyAlignment="1">
      <alignment horizontal="right" vertical="center" wrapText="1"/>
    </xf>
    <xf numFmtId="0" fontId="3" fillId="0" borderId="11" xfId="0" applyFont="1" applyFill="1" applyBorder="1" applyAlignment="1">
      <alignment horizontal="left" vertical="center" wrapText="1" indent="1"/>
    </xf>
    <xf numFmtId="165" fontId="3" fillId="0" borderId="11" xfId="0" applyNumberFormat="1" applyFont="1" applyFill="1" applyBorder="1" applyAlignment="1">
      <alignment horizontal="right" vertical="center" wrapText="1"/>
    </xf>
    <xf numFmtId="165" fontId="3" fillId="0" borderId="16" xfId="0" applyNumberFormat="1" applyFont="1" applyFill="1" applyBorder="1" applyAlignment="1">
      <alignment horizontal="right" vertical="center" wrapText="1"/>
    </xf>
    <xf numFmtId="0" fontId="5" fillId="0" borderId="17" xfId="0" applyFont="1" applyFill="1" applyBorder="1" applyAlignment="1">
      <alignment horizontal="left" vertical="center" wrapText="1"/>
    </xf>
    <xf numFmtId="165" fontId="5" fillId="0" borderId="17" xfId="0" applyNumberFormat="1" applyFont="1" applyFill="1" applyBorder="1" applyAlignment="1">
      <alignment horizontal="right" vertical="center" wrapText="1"/>
    </xf>
    <xf numFmtId="165" fontId="5" fillId="0" borderId="19" xfId="0" applyNumberFormat="1" applyFont="1" applyFill="1" applyBorder="1" applyAlignment="1">
      <alignment horizontal="right" vertical="center" wrapText="1"/>
    </xf>
    <xf numFmtId="0" fontId="3" fillId="24" borderId="10" xfId="39" applyFont="1" applyFill="1" applyBorder="1" applyAlignment="1">
      <alignment horizontal="right" wrapText="1"/>
    </xf>
    <xf numFmtId="167" fontId="3" fillId="0" borderId="13" xfId="0" applyNumberFormat="1" applyFont="1" applyFill="1" applyBorder="1" applyAlignment="1">
      <alignment horizontal="right" vertical="center" wrapText="1"/>
    </xf>
    <xf numFmtId="0" fontId="4" fillId="0" borderId="0" xfId="0" applyFont="1" applyFill="1" applyBorder="1" applyAlignment="1">
      <alignment horizontal="left" vertical="center" wrapText="1" indent="2"/>
    </xf>
    <xf numFmtId="0" fontId="2" fillId="24" borderId="10" xfId="39" applyFont="1" applyFill="1" applyBorder="1" applyAlignment="1">
      <alignment horizontal="left" wrapText="1"/>
    </xf>
    <xf numFmtId="3" fontId="3" fillId="0" borderId="11"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165" fontId="5" fillId="0" borderId="11" xfId="0" applyNumberFormat="1" applyFont="1" applyFill="1" applyBorder="1" applyAlignment="1">
      <alignment horizontal="right" vertical="center" wrapText="1"/>
    </xf>
    <xf numFmtId="0" fontId="3" fillId="0" borderId="14" xfId="0" applyFont="1" applyFill="1" applyBorder="1" applyAlignment="1">
      <alignment horizontal="left" vertical="center" wrapText="1" indent="1"/>
    </xf>
    <xf numFmtId="170" fontId="3" fillId="0" borderId="14" xfId="0" applyNumberFormat="1" applyFont="1" applyFill="1" applyBorder="1" applyAlignment="1">
      <alignment horizontal="right" vertical="center" wrapText="1"/>
    </xf>
    <xf numFmtId="170" fontId="4" fillId="0" borderId="0" xfId="0" applyNumberFormat="1" applyFont="1" applyFill="1" applyBorder="1" applyAlignment="1">
      <alignment horizontal="right" vertical="center" wrapText="1"/>
    </xf>
    <xf numFmtId="0" fontId="4" fillId="0" borderId="15" xfId="0" applyFont="1" applyFill="1" applyBorder="1" applyAlignment="1">
      <alignment horizontal="left" vertical="center" wrapText="1" indent="2"/>
    </xf>
    <xf numFmtId="170" fontId="4" fillId="0" borderId="15" xfId="0" applyNumberFormat="1" applyFont="1" applyFill="1" applyBorder="1" applyAlignment="1">
      <alignment horizontal="right" vertical="center" wrapText="1"/>
    </xf>
    <xf numFmtId="170" fontId="3" fillId="0" borderId="12" xfId="0" applyNumberFormat="1" applyFont="1" applyFill="1" applyBorder="1" applyAlignment="1">
      <alignment horizontal="right" vertical="center" wrapText="1"/>
    </xf>
    <xf numFmtId="170" fontId="3" fillId="0" borderId="16" xfId="0" applyNumberFormat="1" applyFont="1" applyFill="1" applyBorder="1" applyAlignment="1">
      <alignment horizontal="right" vertical="center" wrapText="1"/>
    </xf>
    <xf numFmtId="0" fontId="5" fillId="0" borderId="18" xfId="0" applyFont="1" applyFill="1" applyBorder="1" applyAlignment="1">
      <alignment horizontal="left" vertical="center" wrapText="1"/>
    </xf>
    <xf numFmtId="170" fontId="5" fillId="0" borderId="18" xfId="0" applyNumberFormat="1" applyFont="1" applyFill="1" applyBorder="1" applyAlignment="1">
      <alignment horizontal="right" vertical="center" wrapText="1"/>
    </xf>
    <xf numFmtId="172" fontId="5" fillId="0" borderId="19" xfId="0" applyNumberFormat="1" applyFont="1" applyFill="1" applyBorder="1" applyAlignment="1">
      <alignment horizontal="right" vertical="center" wrapText="1"/>
    </xf>
    <xf numFmtId="0" fontId="5" fillId="0" borderId="17" xfId="0" applyFont="1" applyFill="1" applyBorder="1" applyAlignment="1">
      <alignment horizontal="right" vertical="center" wrapText="1"/>
    </xf>
    <xf numFmtId="172" fontId="3" fillId="0" borderId="12" xfId="0" applyNumberFormat="1" applyFont="1" applyFill="1" applyBorder="1" applyAlignment="1">
      <alignment horizontal="right" vertical="center" wrapText="1"/>
    </xf>
    <xf numFmtId="173" fontId="3" fillId="0" borderId="13" xfId="0" applyNumberFormat="1" applyFont="1" applyFill="1" applyBorder="1" applyAlignment="1">
      <alignment horizontal="right" vertical="center" wrapText="1"/>
    </xf>
    <xf numFmtId="165" fontId="5" fillId="0" borderId="14" xfId="0" applyNumberFormat="1" applyFont="1" applyFill="1" applyBorder="1" applyAlignment="1">
      <alignment vertical="center"/>
    </xf>
    <xf numFmtId="165" fontId="4" fillId="0" borderId="0" xfId="0" applyNumberFormat="1" applyFont="1" applyFill="1" applyBorder="1" applyAlignment="1">
      <alignment horizontal="right" vertical="center"/>
    </xf>
    <xf numFmtId="165" fontId="4" fillId="0" borderId="15" xfId="0" applyNumberFormat="1" applyFont="1" applyFill="1" applyBorder="1" applyAlignment="1">
      <alignment horizontal="right" vertical="center"/>
    </xf>
    <xf numFmtId="0" fontId="4" fillId="0" borderId="22" xfId="0" applyFont="1" applyFill="1" applyBorder="1" applyAlignment="1">
      <alignment horizontal="left" vertical="center" wrapText="1" indent="2"/>
    </xf>
    <xf numFmtId="167" fontId="4" fillId="0" borderId="22" xfId="0" applyNumberFormat="1" applyFont="1" applyFill="1" applyBorder="1" applyAlignment="1">
      <alignment horizontal="right" vertical="center"/>
    </xf>
    <xf numFmtId="168" fontId="4" fillId="0" borderId="22" xfId="0" applyNumberFormat="1" applyFont="1" applyFill="1" applyBorder="1" applyAlignment="1">
      <alignment horizontal="right" vertical="center"/>
    </xf>
    <xf numFmtId="0" fontId="5" fillId="0" borderId="19" xfId="0" applyFont="1" applyFill="1" applyBorder="1" applyAlignment="1">
      <alignment vertical="center" wrapText="1"/>
    </xf>
    <xf numFmtId="174" fontId="3" fillId="0" borderId="16" xfId="0" applyNumberFormat="1" applyFont="1" applyFill="1" applyBorder="1" applyAlignment="1">
      <alignment vertical="center"/>
    </xf>
    <xf numFmtId="0" fontId="5" fillId="0" borderId="17" xfId="0" applyFont="1" applyFill="1" applyBorder="1" applyAlignment="1">
      <alignment vertical="center" wrapText="1"/>
    </xf>
    <xf numFmtId="167" fontId="3" fillId="0" borderId="11" xfId="0"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167" fontId="9" fillId="0" borderId="0" xfId="0" applyNumberFormat="1" applyFont="1" applyFill="1" applyBorder="1" applyAlignment="1">
      <alignment horizontal="right" vertical="center" wrapText="1"/>
    </xf>
    <xf numFmtId="0" fontId="9" fillId="0" borderId="15" xfId="0" applyFont="1" applyFill="1" applyBorder="1" applyAlignment="1">
      <alignment horizontal="left" vertical="center" indent="1"/>
    </xf>
    <xf numFmtId="167" fontId="9" fillId="0" borderId="15" xfId="0" applyNumberFormat="1" applyFont="1" applyFill="1" applyBorder="1" applyAlignment="1">
      <alignment horizontal="right" vertical="center" wrapText="1"/>
    </xf>
    <xf numFmtId="175" fontId="3" fillId="0" borderId="12" xfId="0" applyNumberFormat="1" applyFont="1" applyFill="1" applyBorder="1" applyAlignment="1">
      <alignment horizontal="right" vertical="center" wrapText="1"/>
    </xf>
    <xf numFmtId="172" fontId="3" fillId="0" borderId="12" xfId="42" applyNumberFormat="1" applyFont="1" applyFill="1" applyBorder="1" applyAlignment="1">
      <alignment horizontal="right" vertical="center" wrapText="1"/>
    </xf>
    <xf numFmtId="168" fontId="3" fillId="0" borderId="13" xfId="0" applyNumberFormat="1" applyFont="1" applyFill="1" applyBorder="1" applyAlignment="1">
      <alignment horizontal="right" vertical="center" wrapText="1"/>
    </xf>
    <xf numFmtId="167" fontId="4" fillId="0" borderId="22" xfId="0" applyNumberFormat="1" applyFont="1" applyFill="1" applyBorder="1" applyAlignment="1">
      <alignment horizontal="right" vertical="center" wrapText="1"/>
    </xf>
    <xf numFmtId="3" fontId="5" fillId="0" borderId="11"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5" fillId="0" borderId="19" xfId="0" applyNumberFormat="1" applyFont="1" applyFill="1" applyBorder="1" applyAlignment="1">
      <alignment horizontal="right" vertical="center" wrapText="1"/>
    </xf>
    <xf numFmtId="170" fontId="3" fillId="0" borderId="11" xfId="36" applyNumberFormat="1" applyFont="1" applyFill="1" applyBorder="1" applyAlignment="1">
      <alignment horizontal="right" vertical="center" wrapText="1"/>
    </xf>
    <xf numFmtId="170" fontId="3" fillId="0" borderId="12" xfId="36" applyNumberFormat="1" applyFont="1" applyFill="1" applyBorder="1" applyAlignment="1">
      <alignment horizontal="right" vertical="center" wrapText="1"/>
    </xf>
    <xf numFmtId="170" fontId="3" fillId="0" borderId="13" xfId="36" applyNumberFormat="1" applyFont="1" applyFill="1" applyBorder="1" applyAlignment="1">
      <alignment horizontal="right" vertical="center" wrapText="1"/>
    </xf>
    <xf numFmtId="170" fontId="9" fillId="0" borderId="0" xfId="36" applyNumberFormat="1" applyFont="1" applyFill="1" applyBorder="1" applyAlignment="1">
      <alignment horizontal="right" vertical="center" wrapText="1"/>
    </xf>
    <xf numFmtId="170" fontId="9" fillId="0" borderId="15" xfId="36" applyNumberFormat="1" applyFont="1" applyFill="1" applyBorder="1" applyAlignment="1">
      <alignment horizontal="right" vertical="center" wrapText="1"/>
    </xf>
    <xf numFmtId="172" fontId="3" fillId="0" borderId="13" xfId="42" applyNumberFormat="1" applyFont="1" applyFill="1" applyBorder="1" applyAlignment="1">
      <alignment horizontal="right" vertical="center" wrapText="1"/>
    </xf>
    <xf numFmtId="172" fontId="9" fillId="0" borderId="0" xfId="42" applyNumberFormat="1" applyFont="1" applyFill="1" applyBorder="1" applyAlignment="1">
      <alignment horizontal="right" vertical="center" wrapText="1"/>
    </xf>
    <xf numFmtId="172" fontId="9" fillId="0" borderId="15" xfId="42" applyNumberFormat="1" applyFont="1" applyFill="1" applyBorder="1" applyAlignment="1">
      <alignment horizontal="right" vertical="center" wrapText="1"/>
    </xf>
    <xf numFmtId="0" fontId="3" fillId="0" borderId="14" xfId="0" applyFont="1" applyFill="1" applyBorder="1" applyAlignment="1">
      <alignment horizontal="left" vertical="center" indent="1"/>
    </xf>
    <xf numFmtId="0" fontId="4" fillId="0" borderId="0" xfId="0" quotePrefix="1" applyFont="1" applyFill="1" applyBorder="1" applyAlignment="1">
      <alignment horizontal="left" vertical="center" indent="2"/>
    </xf>
    <xf numFmtId="0" fontId="3" fillId="0" borderId="14" xfId="0" applyFont="1" applyFill="1" applyBorder="1" applyAlignment="1">
      <alignment vertical="center"/>
    </xf>
    <xf numFmtId="0" fontId="3" fillId="0" borderId="13" xfId="0" applyFont="1" applyFill="1" applyBorder="1" applyAlignment="1">
      <alignment vertical="center"/>
    </xf>
    <xf numFmtId="165" fontId="9" fillId="0" borderId="0" xfId="0" applyNumberFormat="1" applyFont="1" applyFill="1" applyBorder="1" applyAlignment="1">
      <alignment horizontal="right" vertical="center" wrapText="1"/>
    </xf>
    <xf numFmtId="165" fontId="9" fillId="0" borderId="15"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5" fillId="0" borderId="19" xfId="0" applyNumberFormat="1" applyFont="1" applyFill="1" applyBorder="1" applyAlignment="1">
      <alignment horizontal="right" vertical="center" wrapText="1"/>
    </xf>
    <xf numFmtId="168" fontId="5" fillId="0" borderId="17" xfId="0" applyNumberFormat="1" applyFont="1" applyFill="1" applyBorder="1" applyAlignment="1">
      <alignment horizontal="right" vertical="center" wrapText="1"/>
    </xf>
    <xf numFmtId="168" fontId="3" fillId="0" borderId="12" xfId="0" applyNumberFormat="1" applyFont="1" applyFill="1" applyBorder="1" applyAlignment="1">
      <alignment horizontal="right" vertical="center" wrapText="1"/>
    </xf>
    <xf numFmtId="167" fontId="5" fillId="0" borderId="11" xfId="0" applyNumberFormat="1" applyFont="1" applyFill="1" applyBorder="1" applyAlignment="1">
      <alignment vertical="center"/>
    </xf>
    <xf numFmtId="0" fontId="3" fillId="24" borderId="10" xfId="0" applyNumberFormat="1" applyFont="1" applyFill="1" applyBorder="1" applyAlignment="1">
      <alignment horizontal="right" wrapText="1"/>
    </xf>
    <xf numFmtId="176" fontId="3" fillId="0" borderId="11" xfId="0" applyNumberFormat="1" applyFont="1" applyFill="1" applyBorder="1" applyAlignment="1">
      <alignment horizontal="right" vertical="center" wrapText="1"/>
    </xf>
    <xf numFmtId="176" fontId="3" fillId="0" borderId="12" xfId="0" applyNumberFormat="1" applyFont="1" applyFill="1" applyBorder="1" applyAlignment="1">
      <alignment horizontal="right" vertical="center" wrapText="1"/>
    </xf>
    <xf numFmtId="176" fontId="3" fillId="0" borderId="16" xfId="0" applyNumberFormat="1" applyFont="1" applyFill="1" applyBorder="1" applyAlignment="1">
      <alignment horizontal="right" vertical="center" wrapText="1"/>
    </xf>
    <xf numFmtId="176" fontId="5" fillId="0" borderId="19" xfId="0" applyNumberFormat="1" applyFont="1" applyFill="1" applyBorder="1" applyAlignment="1">
      <alignment horizontal="right" vertical="center" wrapText="1"/>
    </xf>
    <xf numFmtId="165" fontId="5" fillId="0" borderId="18" xfId="0" applyNumberFormat="1" applyFont="1" applyFill="1" applyBorder="1" applyAlignment="1">
      <alignment vertical="center"/>
    </xf>
    <xf numFmtId="165" fontId="5" fillId="0" borderId="17" xfId="0" applyNumberFormat="1" applyFont="1" applyFill="1" applyBorder="1" applyAlignment="1">
      <alignment vertical="center"/>
    </xf>
    <xf numFmtId="165" fontId="4" fillId="0" borderId="14" xfId="0" applyNumberFormat="1" applyFont="1" applyFill="1" applyBorder="1" applyAlignment="1">
      <alignment horizontal="right" vertical="center"/>
    </xf>
    <xf numFmtId="9" fontId="3" fillId="0" borderId="12" xfId="42" applyFont="1" applyFill="1" applyBorder="1" applyAlignment="1">
      <alignment horizontal="right" vertical="center" wrapText="1"/>
    </xf>
    <xf numFmtId="9" fontId="3" fillId="0" borderId="16" xfId="42"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9" fontId="3" fillId="0" borderId="12" xfId="0" applyNumberFormat="1" applyFont="1" applyFill="1" applyBorder="1" applyAlignment="1">
      <alignment horizontal="right" vertical="center" wrapText="1"/>
    </xf>
    <xf numFmtId="9" fontId="3" fillId="0" borderId="16" xfId="0" applyNumberFormat="1" applyFont="1" applyFill="1" applyBorder="1" applyAlignment="1">
      <alignment horizontal="right" vertical="center" wrapText="1"/>
    </xf>
    <xf numFmtId="3" fontId="5" fillId="0" borderId="18" xfId="0" applyNumberFormat="1" applyFont="1" applyFill="1" applyBorder="1" applyAlignment="1">
      <alignment horizontal="right" vertical="center" wrapText="1"/>
    </xf>
    <xf numFmtId="9" fontId="5" fillId="0" borderId="11" xfId="42" applyFont="1" applyFill="1" applyBorder="1" applyAlignment="1">
      <alignment horizontal="right" vertical="center" wrapText="1"/>
    </xf>
    <xf numFmtId="3" fontId="4" fillId="0" borderId="0"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3" fontId="4" fillId="0" borderId="22" xfId="0" applyNumberFormat="1" applyFont="1" applyFill="1" applyBorder="1" applyAlignment="1">
      <alignment horizontal="right" vertical="center" wrapText="1"/>
    </xf>
    <xf numFmtId="173" fontId="3" fillId="0" borderId="12" xfId="0" applyNumberFormat="1" applyFont="1" applyFill="1" applyBorder="1" applyAlignment="1">
      <alignment horizontal="right" vertical="center" wrapText="1"/>
    </xf>
    <xf numFmtId="173" fontId="3" fillId="0" borderId="16" xfId="0" applyNumberFormat="1" applyFont="1" applyFill="1" applyBorder="1" applyAlignment="1">
      <alignment horizontal="right" vertical="center" wrapText="1"/>
    </xf>
    <xf numFmtId="173" fontId="5" fillId="0" borderId="19" xfId="0" applyNumberFormat="1" applyFont="1" applyFill="1" applyBorder="1" applyAlignment="1">
      <alignment horizontal="right" vertical="center" wrapText="1"/>
    </xf>
    <xf numFmtId="9" fontId="5" fillId="0" borderId="19" xfId="0" applyNumberFormat="1" applyFont="1" applyFill="1" applyBorder="1" applyAlignment="1">
      <alignment horizontal="right" vertical="center" wrapText="1"/>
    </xf>
    <xf numFmtId="177" fontId="5" fillId="0" borderId="11" xfId="36" applyNumberFormat="1" applyFont="1" applyFill="1" applyBorder="1" applyAlignment="1">
      <alignment horizontal="right" vertical="center" wrapText="1"/>
    </xf>
    <xf numFmtId="177" fontId="3" fillId="0" borderId="12" xfId="36" applyNumberFormat="1" applyFont="1" applyFill="1" applyBorder="1" applyAlignment="1">
      <alignment horizontal="right" vertical="center" wrapText="1"/>
    </xf>
    <xf numFmtId="177" fontId="3" fillId="0" borderId="16" xfId="36" applyNumberFormat="1" applyFont="1" applyFill="1" applyBorder="1" applyAlignment="1">
      <alignment horizontal="right" vertical="center" wrapText="1"/>
    </xf>
    <xf numFmtId="177" fontId="5" fillId="0" borderId="19" xfId="36" applyNumberFormat="1" applyFont="1" applyFill="1" applyBorder="1" applyAlignment="1">
      <alignment horizontal="right" vertical="center" wrapText="1"/>
    </xf>
    <xf numFmtId="0" fontId="3" fillId="25" borderId="10" xfId="0" applyFont="1" applyFill="1" applyBorder="1" applyAlignment="1">
      <alignment horizontal="right" wrapText="1"/>
    </xf>
    <xf numFmtId="9" fontId="3" fillId="25" borderId="12" xfId="0" applyNumberFormat="1" applyFont="1" applyFill="1" applyBorder="1" applyAlignment="1">
      <alignment horizontal="right" vertical="center" wrapText="1"/>
    </xf>
    <xf numFmtId="165" fontId="3" fillId="25" borderId="12" xfId="0" applyNumberFormat="1" applyFont="1" applyFill="1" applyBorder="1" applyAlignment="1">
      <alignment horizontal="right" vertical="center" wrapText="1"/>
    </xf>
    <xf numFmtId="166" fontId="3" fillId="25" borderId="13" xfId="36" applyNumberFormat="1" applyFont="1" applyFill="1" applyBorder="1" applyAlignment="1">
      <alignment horizontal="right" vertical="center" wrapText="1"/>
    </xf>
    <xf numFmtId="0" fontId="28" fillId="0" borderId="0" xfId="34" applyFont="1" applyAlignment="1" applyProtection="1">
      <alignment vertical="center"/>
    </xf>
    <xf numFmtId="165" fontId="3" fillId="25" borderId="14" xfId="0" applyNumberFormat="1" applyFont="1" applyFill="1" applyBorder="1" applyAlignment="1">
      <alignment horizontal="right" vertical="center" wrapText="1"/>
    </xf>
    <xf numFmtId="165" fontId="4" fillId="25" borderId="0" xfId="0" applyNumberFormat="1" applyFont="1" applyFill="1" applyBorder="1" applyAlignment="1">
      <alignment horizontal="right" vertical="center" wrapText="1"/>
    </xf>
    <xf numFmtId="165" fontId="4" fillId="25" borderId="15" xfId="0" applyNumberFormat="1" applyFont="1" applyFill="1" applyBorder="1" applyAlignment="1">
      <alignment horizontal="right" vertical="center" wrapText="1"/>
    </xf>
    <xf numFmtId="165" fontId="3" fillId="25" borderId="13" xfId="0" applyNumberFormat="1" applyFont="1" applyFill="1" applyBorder="1" applyAlignment="1">
      <alignment horizontal="right" vertical="center" wrapText="1"/>
    </xf>
    <xf numFmtId="167" fontId="3" fillId="25" borderId="14" xfId="0" applyNumberFormat="1" applyFont="1" applyFill="1" applyBorder="1" applyAlignment="1">
      <alignment horizontal="right" vertical="center" wrapText="1"/>
    </xf>
    <xf numFmtId="167" fontId="4" fillId="25" borderId="0" xfId="0" applyNumberFormat="1" applyFont="1" applyFill="1" applyBorder="1" applyAlignment="1">
      <alignment horizontal="right" vertical="center" wrapText="1"/>
    </xf>
    <xf numFmtId="167" fontId="4" fillId="25" borderId="15" xfId="0" applyNumberFormat="1" applyFont="1" applyFill="1" applyBorder="1" applyAlignment="1">
      <alignment horizontal="right" vertical="center" wrapText="1"/>
    </xf>
    <xf numFmtId="167" fontId="3" fillId="25" borderId="12" xfId="0" applyNumberFormat="1" applyFont="1" applyFill="1" applyBorder="1" applyAlignment="1">
      <alignment horizontal="right" vertical="center" wrapText="1"/>
    </xf>
    <xf numFmtId="164" fontId="3" fillId="25" borderId="13" xfId="36" applyFont="1" applyFill="1" applyBorder="1" applyAlignment="1">
      <alignment horizontal="right" vertical="center" wrapText="1"/>
    </xf>
    <xf numFmtId="9" fontId="4" fillId="25" borderId="0" xfId="42" applyFont="1" applyFill="1" applyBorder="1" applyAlignment="1">
      <alignment horizontal="right" vertical="center" wrapText="1"/>
    </xf>
    <xf numFmtId="164" fontId="4" fillId="25" borderId="0" xfId="36" applyFont="1" applyFill="1" applyBorder="1" applyAlignment="1">
      <alignment horizontal="right" vertical="center" wrapText="1"/>
    </xf>
    <xf numFmtId="0" fontId="5" fillId="25" borderId="11" xfId="0" applyFont="1" applyFill="1" applyBorder="1" applyAlignment="1">
      <alignment vertical="center"/>
    </xf>
    <xf numFmtId="165" fontId="3" fillId="25" borderId="12" xfId="0" applyNumberFormat="1" applyFont="1" applyFill="1" applyBorder="1" applyAlignment="1">
      <alignment horizontal="right" vertical="center"/>
    </xf>
    <xf numFmtId="165" fontId="3" fillId="25" borderId="16" xfId="0" applyNumberFormat="1" applyFont="1" applyFill="1" applyBorder="1" applyAlignment="1">
      <alignment horizontal="right" vertical="center"/>
    </xf>
    <xf numFmtId="165" fontId="5" fillId="25" borderId="17" xfId="0" applyNumberFormat="1" applyFont="1" applyFill="1" applyBorder="1" applyAlignment="1">
      <alignment horizontal="right" vertical="center"/>
    </xf>
    <xf numFmtId="165" fontId="5" fillId="25" borderId="18" xfId="0" applyNumberFormat="1" applyFont="1" applyFill="1" applyBorder="1" applyAlignment="1">
      <alignment horizontal="right" vertical="center"/>
    </xf>
    <xf numFmtId="165" fontId="5" fillId="25" borderId="19" xfId="0" applyNumberFormat="1" applyFont="1" applyFill="1" applyBorder="1" applyAlignment="1">
      <alignment horizontal="right" vertical="center"/>
    </xf>
    <xf numFmtId="165" fontId="5" fillId="25" borderId="11" xfId="0" applyNumberFormat="1" applyFont="1" applyFill="1" applyBorder="1" applyAlignment="1">
      <alignment vertical="center"/>
    </xf>
    <xf numFmtId="167" fontId="3" fillId="25" borderId="12" xfId="0" applyNumberFormat="1" applyFont="1" applyFill="1" applyBorder="1" applyAlignment="1">
      <alignment horizontal="right" vertical="center"/>
    </xf>
    <xf numFmtId="167" fontId="3" fillId="25" borderId="16" xfId="0" applyNumberFormat="1" applyFont="1" applyFill="1" applyBorder="1" applyAlignment="1">
      <alignment horizontal="right" vertical="center"/>
    </xf>
    <xf numFmtId="167" fontId="5" fillId="25" borderId="18" xfId="0" applyNumberFormat="1" applyFont="1" applyFill="1" applyBorder="1" applyAlignment="1">
      <alignment horizontal="right" vertical="center"/>
    </xf>
    <xf numFmtId="167" fontId="5" fillId="25" borderId="17" xfId="0" applyNumberFormat="1" applyFont="1" applyFill="1" applyBorder="1" applyAlignment="1">
      <alignment horizontal="right" vertical="center"/>
    </xf>
    <xf numFmtId="165" fontId="5" fillId="25" borderId="19" xfId="0" applyNumberFormat="1" applyFont="1" applyFill="1" applyBorder="1" applyAlignment="1">
      <alignment vertical="center"/>
    </xf>
    <xf numFmtId="165" fontId="3" fillId="25" borderId="11" xfId="0" applyNumberFormat="1" applyFont="1" applyFill="1" applyBorder="1" applyAlignment="1">
      <alignment horizontal="right" vertical="center"/>
    </xf>
    <xf numFmtId="165" fontId="3" fillId="25" borderId="13" xfId="0" applyNumberFormat="1" applyFont="1" applyFill="1" applyBorder="1" applyAlignment="1">
      <alignment horizontal="right" vertical="center"/>
    </xf>
    <xf numFmtId="165" fontId="3" fillId="25" borderId="11" xfId="0" applyNumberFormat="1" applyFont="1" applyFill="1" applyBorder="1" applyAlignment="1">
      <alignment vertical="center"/>
    </xf>
    <xf numFmtId="165" fontId="3" fillId="25" borderId="12" xfId="0" applyNumberFormat="1" applyFont="1" applyFill="1" applyBorder="1" applyAlignment="1">
      <alignment vertical="center"/>
    </xf>
    <xf numFmtId="165" fontId="3" fillId="25" borderId="13" xfId="0" applyNumberFormat="1" applyFont="1" applyFill="1" applyBorder="1" applyAlignment="1">
      <alignment vertical="center"/>
    </xf>
    <xf numFmtId="168" fontId="5" fillId="25" borderId="14" xfId="0" applyNumberFormat="1" applyFont="1" applyFill="1" applyBorder="1" applyAlignment="1">
      <alignment vertical="center"/>
    </xf>
    <xf numFmtId="168" fontId="4" fillId="25" borderId="0" xfId="0" applyNumberFormat="1" applyFont="1" applyFill="1" applyBorder="1" applyAlignment="1">
      <alignment horizontal="right" vertical="center"/>
    </xf>
    <xf numFmtId="168" fontId="4" fillId="25" borderId="15" xfId="0" applyNumberFormat="1" applyFont="1" applyFill="1" applyBorder="1" applyAlignment="1">
      <alignment horizontal="right" vertical="center"/>
    </xf>
    <xf numFmtId="168" fontId="3" fillId="25" borderId="12" xfId="0" applyNumberFormat="1" applyFont="1" applyFill="1" applyBorder="1" applyAlignment="1">
      <alignment vertical="center"/>
    </xf>
    <xf numFmtId="168" fontId="3" fillId="25" borderId="13" xfId="0" applyNumberFormat="1" applyFont="1" applyFill="1" applyBorder="1" applyAlignment="1">
      <alignment vertical="center"/>
    </xf>
    <xf numFmtId="168" fontId="3" fillId="25" borderId="16" xfId="0" applyNumberFormat="1" applyFont="1" applyFill="1" applyBorder="1" applyAlignment="1">
      <alignment vertical="center"/>
    </xf>
    <xf numFmtId="168" fontId="5" fillId="25" borderId="19" xfId="0" applyNumberFormat="1" applyFont="1" applyFill="1" applyBorder="1" applyAlignment="1">
      <alignment vertical="center"/>
    </xf>
    <xf numFmtId="168" fontId="5" fillId="25" borderId="11" xfId="0" applyNumberFormat="1" applyFont="1" applyFill="1" applyBorder="1" applyAlignment="1">
      <alignment vertical="center"/>
    </xf>
    <xf numFmtId="168" fontId="3" fillId="25" borderId="12" xfId="0" applyNumberFormat="1" applyFont="1" applyFill="1" applyBorder="1" applyAlignment="1">
      <alignment horizontal="right" vertical="center"/>
    </xf>
    <xf numFmtId="168" fontId="3" fillId="25" borderId="13" xfId="0" applyNumberFormat="1" applyFont="1" applyFill="1" applyBorder="1" applyAlignment="1">
      <alignment horizontal="right" vertical="center"/>
    </xf>
    <xf numFmtId="168" fontId="3" fillId="25" borderId="16" xfId="0" applyNumberFormat="1" applyFont="1" applyFill="1" applyBorder="1" applyAlignment="1">
      <alignment horizontal="right" vertical="center"/>
    </xf>
    <xf numFmtId="168" fontId="5" fillId="25" borderId="17" xfId="0" applyNumberFormat="1" applyFont="1" applyFill="1" applyBorder="1" applyAlignment="1">
      <alignment horizontal="right" vertical="center"/>
    </xf>
    <xf numFmtId="168" fontId="5" fillId="25" borderId="18" xfId="0" applyNumberFormat="1" applyFont="1" applyFill="1" applyBorder="1" applyAlignment="1">
      <alignment horizontal="right" vertical="center"/>
    </xf>
    <xf numFmtId="167" fontId="4" fillId="25" borderId="14" xfId="0" applyNumberFormat="1" applyFont="1" applyFill="1" applyBorder="1" applyAlignment="1">
      <alignment horizontal="right" vertical="center"/>
    </xf>
    <xf numFmtId="167" fontId="4" fillId="25" borderId="15" xfId="0" applyNumberFormat="1" applyFont="1" applyFill="1" applyBorder="1" applyAlignment="1">
      <alignment horizontal="right" vertical="center"/>
    </xf>
    <xf numFmtId="167" fontId="3" fillId="25" borderId="13" xfId="0" applyNumberFormat="1" applyFont="1" applyFill="1" applyBorder="1" applyAlignment="1">
      <alignment horizontal="right" vertical="center"/>
    </xf>
    <xf numFmtId="167" fontId="4" fillId="25" borderId="0" xfId="0" applyNumberFormat="1" applyFont="1" applyFill="1" applyBorder="1" applyAlignment="1">
      <alignment horizontal="right" vertical="center"/>
    </xf>
    <xf numFmtId="167" fontId="3" fillId="25" borderId="12" xfId="0" applyNumberFormat="1" applyFont="1" applyFill="1" applyBorder="1" applyAlignment="1">
      <alignment vertical="center"/>
    </xf>
    <xf numFmtId="167" fontId="5" fillId="25" borderId="17" xfId="0" applyNumberFormat="1" applyFont="1" applyFill="1" applyBorder="1" applyAlignment="1">
      <alignment vertical="center"/>
    </xf>
    <xf numFmtId="167" fontId="3" fillId="25" borderId="16" xfId="0" applyNumberFormat="1" applyFont="1" applyFill="1" applyBorder="1" applyAlignment="1">
      <alignment vertical="center"/>
    </xf>
    <xf numFmtId="167" fontId="5" fillId="25" borderId="18" xfId="0" applyNumberFormat="1" applyFont="1" applyFill="1" applyBorder="1" applyAlignment="1">
      <alignment vertical="center"/>
    </xf>
    <xf numFmtId="167" fontId="5" fillId="25" borderId="19" xfId="0" applyNumberFormat="1" applyFont="1" applyFill="1" applyBorder="1" applyAlignment="1">
      <alignment vertical="center"/>
    </xf>
    <xf numFmtId="169" fontId="5" fillId="25" borderId="14" xfId="0" applyNumberFormat="1" applyFont="1" applyFill="1" applyBorder="1" applyAlignment="1">
      <alignment vertical="center"/>
    </xf>
    <xf numFmtId="168" fontId="5" fillId="25" borderId="18" xfId="0" applyNumberFormat="1" applyFont="1" applyFill="1" applyBorder="1" applyAlignment="1">
      <alignment vertical="center"/>
    </xf>
    <xf numFmtId="168" fontId="5" fillId="25" borderId="17" xfId="0" applyNumberFormat="1" applyFont="1" applyFill="1" applyBorder="1" applyAlignment="1">
      <alignment vertical="center"/>
    </xf>
    <xf numFmtId="0" fontId="5" fillId="25" borderId="20" xfId="0" applyFont="1" applyFill="1" applyBorder="1" applyAlignment="1">
      <alignment horizontal="right" wrapText="1"/>
    </xf>
    <xf numFmtId="170" fontId="3" fillId="25" borderId="21" xfId="0" applyNumberFormat="1" applyFont="1" applyFill="1" applyBorder="1" applyAlignment="1">
      <alignment vertical="center"/>
    </xf>
    <xf numFmtId="170" fontId="4" fillId="25" borderId="0" xfId="0" applyNumberFormat="1" applyFont="1" applyFill="1" applyBorder="1" applyAlignment="1">
      <alignment vertical="center"/>
    </xf>
    <xf numFmtId="170" fontId="4" fillId="25" borderId="15" xfId="0" applyNumberFormat="1" applyFont="1" applyFill="1" applyBorder="1" applyAlignment="1">
      <alignment vertical="center"/>
    </xf>
    <xf numFmtId="170" fontId="3" fillId="25" borderId="13" xfId="0" applyNumberFormat="1" applyFont="1" applyFill="1" applyBorder="1" applyAlignment="1">
      <alignment vertical="center"/>
    </xf>
    <xf numFmtId="170" fontId="4" fillId="25" borderId="22" xfId="0" applyNumberFormat="1" applyFont="1" applyFill="1" applyBorder="1" applyAlignment="1">
      <alignment vertical="center"/>
    </xf>
    <xf numFmtId="170" fontId="5" fillId="25" borderId="17" xfId="0" applyNumberFormat="1" applyFont="1" applyFill="1" applyBorder="1" applyAlignment="1">
      <alignment vertical="center"/>
    </xf>
    <xf numFmtId="170" fontId="3" fillId="25" borderId="12" xfId="0" applyNumberFormat="1" applyFont="1" applyFill="1" applyBorder="1" applyAlignment="1">
      <alignment vertical="center"/>
    </xf>
    <xf numFmtId="170" fontId="3" fillId="25" borderId="16" xfId="0" applyNumberFormat="1" applyFont="1" applyFill="1" applyBorder="1" applyAlignment="1">
      <alignment vertical="center"/>
    </xf>
    <xf numFmtId="167" fontId="5" fillId="25" borderId="11" xfId="0" applyNumberFormat="1" applyFont="1" applyFill="1" applyBorder="1" applyAlignment="1">
      <alignment horizontal="right" vertical="center"/>
    </xf>
    <xf numFmtId="167" fontId="5" fillId="25" borderId="19" xfId="0" applyNumberFormat="1" applyFont="1" applyFill="1" applyBorder="1" applyAlignment="1">
      <alignment horizontal="right" vertical="center"/>
    </xf>
    <xf numFmtId="165" fontId="3" fillId="25" borderId="16" xfId="0" applyNumberFormat="1" applyFont="1" applyFill="1" applyBorder="1" applyAlignment="1">
      <alignment vertical="center"/>
    </xf>
    <xf numFmtId="167" fontId="3" fillId="25" borderId="11" xfId="0" applyNumberFormat="1" applyFont="1" applyFill="1" applyBorder="1" applyAlignment="1">
      <alignment vertical="center"/>
    </xf>
    <xf numFmtId="167" fontId="3" fillId="25" borderId="13" xfId="0" applyNumberFormat="1" applyFont="1" applyFill="1" applyBorder="1" applyAlignment="1">
      <alignment vertical="center"/>
    </xf>
    <xf numFmtId="167" fontId="5" fillId="25" borderId="11" xfId="0" applyNumberFormat="1" applyFont="1" applyFill="1" applyBorder="1" applyAlignment="1">
      <alignment horizontal="right" vertical="center" wrapText="1"/>
    </xf>
    <xf numFmtId="167" fontId="3" fillId="25" borderId="16" xfId="0" applyNumberFormat="1" applyFont="1" applyFill="1" applyBorder="1" applyAlignment="1">
      <alignment horizontal="right" vertical="center" wrapText="1"/>
    </xf>
    <xf numFmtId="167" fontId="5" fillId="25" borderId="19" xfId="0" applyNumberFormat="1" applyFont="1" applyFill="1" applyBorder="1" applyAlignment="1">
      <alignment horizontal="right" vertical="center" wrapText="1"/>
    </xf>
    <xf numFmtId="165" fontId="3" fillId="25" borderId="11" xfId="0" applyNumberFormat="1" applyFont="1" applyFill="1" applyBorder="1" applyAlignment="1">
      <alignment horizontal="right" vertical="center" wrapText="1"/>
    </xf>
    <xf numFmtId="165" fontId="3" fillId="25" borderId="16" xfId="0" applyNumberFormat="1" applyFont="1" applyFill="1" applyBorder="1" applyAlignment="1">
      <alignment horizontal="right" vertical="center" wrapText="1"/>
    </xf>
    <xf numFmtId="165" fontId="5" fillId="25" borderId="17" xfId="0" applyNumberFormat="1" applyFont="1" applyFill="1" applyBorder="1" applyAlignment="1">
      <alignment horizontal="right" vertical="center" wrapText="1"/>
    </xf>
    <xf numFmtId="165" fontId="5" fillId="25" borderId="19" xfId="0" applyNumberFormat="1" applyFont="1" applyFill="1" applyBorder="1" applyAlignment="1">
      <alignment horizontal="right" vertical="center" wrapText="1"/>
    </xf>
    <xf numFmtId="0" fontId="3" fillId="25" borderId="10" xfId="39" applyFont="1" applyFill="1" applyBorder="1" applyAlignment="1">
      <alignment horizontal="right" wrapText="1"/>
    </xf>
    <xf numFmtId="167" fontId="3" fillId="25" borderId="13" xfId="0" applyNumberFormat="1" applyFont="1" applyFill="1" applyBorder="1" applyAlignment="1">
      <alignment horizontal="right" vertical="center" wrapText="1"/>
    </xf>
    <xf numFmtId="3" fontId="3" fillId="25" borderId="11" xfId="0" applyNumberFormat="1" applyFont="1" applyFill="1" applyBorder="1" applyAlignment="1">
      <alignment horizontal="right" vertical="center" wrapText="1"/>
    </xf>
    <xf numFmtId="3" fontId="3" fillId="25" borderId="12" xfId="0" applyNumberFormat="1" applyFont="1" applyFill="1" applyBorder="1" applyAlignment="1">
      <alignment horizontal="right" vertical="center" wrapText="1"/>
    </xf>
    <xf numFmtId="3" fontId="3" fillId="25" borderId="13" xfId="0" applyNumberFormat="1" applyFont="1" applyFill="1" applyBorder="1" applyAlignment="1">
      <alignment horizontal="right" vertical="center" wrapText="1"/>
    </xf>
    <xf numFmtId="165" fontId="5" fillId="25" borderId="11" xfId="0" applyNumberFormat="1" applyFont="1" applyFill="1" applyBorder="1" applyAlignment="1">
      <alignment horizontal="right" vertical="center" wrapText="1"/>
    </xf>
    <xf numFmtId="170" fontId="3" fillId="25" borderId="14" xfId="0" applyNumberFormat="1" applyFont="1" applyFill="1" applyBorder="1" applyAlignment="1">
      <alignment horizontal="right" vertical="center" wrapText="1"/>
    </xf>
    <xf numFmtId="170" fontId="4" fillId="25" borderId="0" xfId="0" applyNumberFormat="1" applyFont="1" applyFill="1" applyBorder="1" applyAlignment="1">
      <alignment horizontal="right" vertical="center" wrapText="1"/>
    </xf>
    <xf numFmtId="170" fontId="4" fillId="25" borderId="15" xfId="0" applyNumberFormat="1" applyFont="1" applyFill="1" applyBorder="1" applyAlignment="1">
      <alignment horizontal="right" vertical="center" wrapText="1"/>
    </xf>
    <xf numFmtId="170" fontId="3" fillId="25" borderId="12" xfId="0" applyNumberFormat="1" applyFont="1" applyFill="1" applyBorder="1" applyAlignment="1">
      <alignment horizontal="right" vertical="center" wrapText="1"/>
    </xf>
    <xf numFmtId="170" fontId="3" fillId="25" borderId="16" xfId="0" applyNumberFormat="1" applyFont="1" applyFill="1" applyBorder="1" applyAlignment="1">
      <alignment horizontal="right" vertical="center" wrapText="1"/>
    </xf>
    <xf numFmtId="170" fontId="5" fillId="25" borderId="18" xfId="0" applyNumberFormat="1" applyFont="1" applyFill="1" applyBorder="1" applyAlignment="1">
      <alignment horizontal="right" vertical="center" wrapText="1"/>
    </xf>
    <xf numFmtId="172" fontId="5" fillId="25" borderId="19" xfId="0" applyNumberFormat="1" applyFont="1" applyFill="1" applyBorder="1" applyAlignment="1">
      <alignment horizontal="right" vertical="center" wrapText="1"/>
    </xf>
    <xf numFmtId="0" fontId="5" fillId="25" borderId="17" xfId="0" applyFont="1" applyFill="1" applyBorder="1" applyAlignment="1">
      <alignment horizontal="right" vertical="center" wrapText="1"/>
    </xf>
    <xf numFmtId="173" fontId="3" fillId="25" borderId="13" xfId="0" applyNumberFormat="1" applyFont="1" applyFill="1" applyBorder="1" applyAlignment="1">
      <alignment horizontal="right" vertical="center" wrapText="1"/>
    </xf>
    <xf numFmtId="165" fontId="5" fillId="25" borderId="14" xfId="0" applyNumberFormat="1" applyFont="1" applyFill="1" applyBorder="1" applyAlignment="1">
      <alignment vertical="center"/>
    </xf>
    <xf numFmtId="167" fontId="4" fillId="25" borderId="22" xfId="0" applyNumberFormat="1" applyFont="1" applyFill="1" applyBorder="1" applyAlignment="1">
      <alignment horizontal="right" vertical="center"/>
    </xf>
    <xf numFmtId="168" fontId="4" fillId="25" borderId="22" xfId="0" applyNumberFormat="1" applyFont="1" applyFill="1" applyBorder="1" applyAlignment="1">
      <alignment horizontal="right" vertical="center"/>
    </xf>
    <xf numFmtId="168" fontId="5" fillId="25" borderId="19" xfId="0" applyNumberFormat="1" applyFont="1" applyFill="1" applyBorder="1" applyAlignment="1">
      <alignment horizontal="right" vertical="center"/>
    </xf>
    <xf numFmtId="167" fontId="3" fillId="25" borderId="11" xfId="0" applyNumberFormat="1" applyFont="1" applyFill="1" applyBorder="1" applyAlignment="1">
      <alignment horizontal="right" vertical="center" wrapText="1"/>
    </xf>
    <xf numFmtId="167" fontId="9" fillId="25" borderId="0" xfId="0" applyNumberFormat="1" applyFont="1" applyFill="1" applyBorder="1" applyAlignment="1">
      <alignment horizontal="right" vertical="center" wrapText="1"/>
    </xf>
    <xf numFmtId="167" fontId="9" fillId="25" borderId="15" xfId="0" applyNumberFormat="1" applyFont="1" applyFill="1" applyBorder="1" applyAlignment="1">
      <alignment horizontal="right" vertical="center" wrapText="1"/>
    </xf>
    <xf numFmtId="175" fontId="3" fillId="25" borderId="12" xfId="0" applyNumberFormat="1" applyFont="1" applyFill="1" applyBorder="1" applyAlignment="1">
      <alignment horizontal="right" vertical="center" wrapText="1"/>
    </xf>
    <xf numFmtId="172" fontId="3" fillId="25" borderId="12" xfId="42" applyNumberFormat="1" applyFont="1" applyFill="1" applyBorder="1" applyAlignment="1">
      <alignment horizontal="right" vertical="center" wrapText="1"/>
    </xf>
    <xf numFmtId="168" fontId="3" fillId="25" borderId="13" xfId="0" applyNumberFormat="1" applyFont="1" applyFill="1" applyBorder="1" applyAlignment="1">
      <alignment horizontal="right" vertical="center" wrapText="1"/>
    </xf>
    <xf numFmtId="167" fontId="4" fillId="25" borderId="22" xfId="0" applyNumberFormat="1" applyFont="1" applyFill="1" applyBorder="1" applyAlignment="1">
      <alignment horizontal="right" vertical="center" wrapText="1"/>
    </xf>
    <xf numFmtId="3" fontId="5" fillId="25" borderId="11" xfId="0" applyNumberFormat="1" applyFont="1" applyFill="1" applyBorder="1" applyAlignment="1">
      <alignment horizontal="right" vertical="center" wrapText="1"/>
    </xf>
    <xf numFmtId="3" fontId="3" fillId="25" borderId="16" xfId="0" applyNumberFormat="1" applyFont="1" applyFill="1" applyBorder="1" applyAlignment="1">
      <alignment horizontal="right" vertical="center" wrapText="1"/>
    </xf>
    <xf numFmtId="3" fontId="5" fillId="25" borderId="19" xfId="0" applyNumberFormat="1" applyFont="1" applyFill="1" applyBorder="1" applyAlignment="1">
      <alignment horizontal="right" vertical="center" wrapText="1"/>
    </xf>
    <xf numFmtId="170" fontId="3" fillId="25" borderId="11" xfId="36" applyNumberFormat="1" applyFont="1" applyFill="1" applyBorder="1" applyAlignment="1">
      <alignment horizontal="right" vertical="center" wrapText="1"/>
    </xf>
    <xf numFmtId="170" fontId="3" fillId="25" borderId="12" xfId="36" applyNumberFormat="1" applyFont="1" applyFill="1" applyBorder="1" applyAlignment="1">
      <alignment horizontal="right" vertical="center" wrapText="1"/>
    </xf>
    <xf numFmtId="170" fontId="3" fillId="25" borderId="13" xfId="36" applyNumberFormat="1" applyFont="1" applyFill="1" applyBorder="1" applyAlignment="1">
      <alignment horizontal="right" vertical="center" wrapText="1"/>
    </xf>
    <xf numFmtId="170" fontId="9" fillId="25" borderId="0" xfId="36" applyNumberFormat="1" applyFont="1" applyFill="1" applyBorder="1" applyAlignment="1">
      <alignment horizontal="right" vertical="center" wrapText="1"/>
    </xf>
    <xf numFmtId="170" fontId="9" fillId="25" borderId="15" xfId="36" applyNumberFormat="1" applyFont="1" applyFill="1" applyBorder="1" applyAlignment="1">
      <alignment horizontal="right" vertical="center" wrapText="1"/>
    </xf>
    <xf numFmtId="172" fontId="3" fillId="25" borderId="13" xfId="42" applyNumberFormat="1" applyFont="1" applyFill="1" applyBorder="1" applyAlignment="1">
      <alignment horizontal="right" vertical="center" wrapText="1"/>
    </xf>
    <xf numFmtId="172" fontId="9" fillId="25" borderId="0" xfId="42" applyNumberFormat="1" applyFont="1" applyFill="1" applyBorder="1" applyAlignment="1">
      <alignment horizontal="right" vertical="center" wrapText="1"/>
    </xf>
    <xf numFmtId="172" fontId="9" fillId="25" borderId="15" xfId="42" applyNumberFormat="1" applyFont="1" applyFill="1" applyBorder="1" applyAlignment="1">
      <alignment horizontal="right" vertical="center" wrapText="1"/>
    </xf>
    <xf numFmtId="165" fontId="9" fillId="25" borderId="0" xfId="0" applyNumberFormat="1" applyFont="1" applyFill="1" applyBorder="1" applyAlignment="1">
      <alignment horizontal="right" vertical="center" wrapText="1"/>
    </xf>
    <xf numFmtId="165" fontId="9" fillId="25" borderId="15" xfId="0" applyNumberFormat="1" applyFont="1" applyFill="1" applyBorder="1" applyAlignment="1">
      <alignment horizontal="right" vertical="center" wrapText="1"/>
    </xf>
    <xf numFmtId="172" fontId="3" fillId="25" borderId="12" xfId="0" applyNumberFormat="1" applyFont="1" applyFill="1" applyBorder="1" applyAlignment="1">
      <alignment horizontal="right" vertical="center" wrapText="1"/>
    </xf>
    <xf numFmtId="168" fontId="5" fillId="25" borderId="19" xfId="0" applyNumberFormat="1" applyFont="1" applyFill="1" applyBorder="1" applyAlignment="1">
      <alignment horizontal="right" vertical="center" wrapText="1"/>
    </xf>
    <xf numFmtId="168" fontId="5" fillId="25" borderId="17" xfId="0" applyNumberFormat="1" applyFont="1" applyFill="1" applyBorder="1" applyAlignment="1">
      <alignment horizontal="right" vertical="center" wrapText="1"/>
    </xf>
    <xf numFmtId="168" fontId="3" fillId="25" borderId="12" xfId="0" applyNumberFormat="1" applyFont="1" applyFill="1" applyBorder="1" applyAlignment="1">
      <alignment horizontal="right" vertical="center" wrapText="1"/>
    </xf>
    <xf numFmtId="167" fontId="5" fillId="25" borderId="11" xfId="0" applyNumberFormat="1" applyFont="1" applyFill="1" applyBorder="1" applyAlignment="1">
      <alignment vertical="center"/>
    </xf>
    <xf numFmtId="0" fontId="3" fillId="25" borderId="10" xfId="0" applyNumberFormat="1" applyFont="1" applyFill="1" applyBorder="1" applyAlignment="1">
      <alignment horizontal="right" wrapText="1"/>
    </xf>
    <xf numFmtId="176" fontId="3" fillId="25" borderId="11" xfId="0" applyNumberFormat="1" applyFont="1" applyFill="1" applyBorder="1" applyAlignment="1">
      <alignment horizontal="right" vertical="center" wrapText="1"/>
    </xf>
    <xf numFmtId="176" fontId="3" fillId="25" borderId="12" xfId="0" applyNumberFormat="1" applyFont="1" applyFill="1" applyBorder="1" applyAlignment="1">
      <alignment horizontal="right" vertical="center" wrapText="1"/>
    </xf>
    <xf numFmtId="176" fontId="3" fillId="25" borderId="16" xfId="0" applyNumberFormat="1" applyFont="1" applyFill="1" applyBorder="1" applyAlignment="1">
      <alignment horizontal="right" vertical="center" wrapText="1"/>
    </xf>
    <xf numFmtId="176" fontId="5" fillId="25" borderId="19" xfId="0" applyNumberFormat="1" applyFont="1" applyFill="1" applyBorder="1" applyAlignment="1">
      <alignment horizontal="right" vertical="center" wrapText="1"/>
    </xf>
    <xf numFmtId="165" fontId="5" fillId="25" borderId="18" xfId="0" applyNumberFormat="1" applyFont="1" applyFill="1" applyBorder="1" applyAlignment="1">
      <alignment vertical="center"/>
    </xf>
    <xf numFmtId="165" fontId="5" fillId="25" borderId="17" xfId="0" applyNumberFormat="1" applyFont="1" applyFill="1" applyBorder="1" applyAlignment="1">
      <alignment vertical="center"/>
    </xf>
    <xf numFmtId="165" fontId="4" fillId="25" borderId="14" xfId="0" applyNumberFormat="1" applyFont="1" applyFill="1" applyBorder="1" applyAlignment="1">
      <alignment horizontal="right" vertical="center"/>
    </xf>
    <xf numFmtId="165" fontId="4" fillId="25" borderId="0" xfId="0" applyNumberFormat="1" applyFont="1" applyFill="1" applyBorder="1" applyAlignment="1">
      <alignment horizontal="right" vertical="center"/>
    </xf>
    <xf numFmtId="165" fontId="4" fillId="25" borderId="15" xfId="0" applyNumberFormat="1" applyFont="1" applyFill="1" applyBorder="1" applyAlignment="1">
      <alignment horizontal="right" vertical="center"/>
    </xf>
    <xf numFmtId="9" fontId="3" fillId="25" borderId="12" xfId="42" applyFont="1" applyFill="1" applyBorder="1" applyAlignment="1">
      <alignment horizontal="right" vertical="center" wrapText="1"/>
    </xf>
    <xf numFmtId="9" fontId="3" fillId="25" borderId="16" xfId="42" applyFont="1" applyFill="1" applyBorder="1" applyAlignment="1">
      <alignment horizontal="right" vertical="center" wrapText="1"/>
    </xf>
    <xf numFmtId="3" fontId="5" fillId="25" borderId="17" xfId="0" applyNumberFormat="1" applyFont="1" applyFill="1" applyBorder="1" applyAlignment="1">
      <alignment horizontal="right" vertical="center" wrapText="1"/>
    </xf>
    <xf numFmtId="9" fontId="3" fillId="25" borderId="11" xfId="0" applyNumberFormat="1" applyFont="1" applyFill="1" applyBorder="1" applyAlignment="1">
      <alignment horizontal="right" vertical="center" wrapText="1"/>
    </xf>
    <xf numFmtId="9" fontId="3" fillId="25" borderId="16" xfId="0" applyNumberFormat="1" applyFont="1" applyFill="1" applyBorder="1" applyAlignment="1">
      <alignment horizontal="right" vertical="center" wrapText="1"/>
    </xf>
    <xf numFmtId="3" fontId="5" fillId="25" borderId="18" xfId="0" applyNumberFormat="1" applyFont="1" applyFill="1" applyBorder="1" applyAlignment="1">
      <alignment horizontal="right" vertical="center" wrapText="1"/>
    </xf>
    <xf numFmtId="9" fontId="5" fillId="25" borderId="11" xfId="42" applyFont="1" applyFill="1" applyBorder="1" applyAlignment="1">
      <alignment horizontal="right" vertical="center" wrapText="1"/>
    </xf>
    <xf numFmtId="3" fontId="4" fillId="25" borderId="0" xfId="0" applyNumberFormat="1" applyFont="1" applyFill="1" applyBorder="1" applyAlignment="1">
      <alignment horizontal="right" vertical="center" wrapText="1"/>
    </xf>
    <xf numFmtId="3" fontId="4" fillId="25" borderId="15" xfId="0" applyNumberFormat="1" applyFont="1" applyFill="1" applyBorder="1" applyAlignment="1">
      <alignment horizontal="right" vertical="center" wrapText="1"/>
    </xf>
    <xf numFmtId="3" fontId="4" fillId="25" borderId="22" xfId="0" applyNumberFormat="1" applyFont="1" applyFill="1" applyBorder="1" applyAlignment="1">
      <alignment horizontal="right" vertical="center" wrapText="1"/>
    </xf>
    <xf numFmtId="173" fontId="3" fillId="25" borderId="12" xfId="0" applyNumberFormat="1" applyFont="1" applyFill="1" applyBorder="1" applyAlignment="1">
      <alignment horizontal="right" vertical="center" wrapText="1"/>
    </xf>
    <xf numFmtId="173" fontId="3" fillId="25" borderId="16" xfId="0" applyNumberFormat="1" applyFont="1" applyFill="1" applyBorder="1" applyAlignment="1">
      <alignment horizontal="right" vertical="center" wrapText="1"/>
    </xf>
    <xf numFmtId="173" fontId="5" fillId="25" borderId="19" xfId="0" applyNumberFormat="1" applyFont="1" applyFill="1" applyBorder="1" applyAlignment="1">
      <alignment horizontal="right" vertical="center" wrapText="1"/>
    </xf>
    <xf numFmtId="9" fontId="5" fillId="25" borderId="19" xfId="0" applyNumberFormat="1" applyFont="1" applyFill="1" applyBorder="1" applyAlignment="1">
      <alignment horizontal="right" vertical="center" wrapText="1"/>
    </xf>
    <xf numFmtId="177" fontId="5" fillId="25" borderId="11" xfId="36" applyNumberFormat="1" applyFont="1" applyFill="1" applyBorder="1" applyAlignment="1">
      <alignment horizontal="right" vertical="center" wrapText="1"/>
    </xf>
    <xf numFmtId="177" fontId="3" fillId="25" borderId="12" xfId="36" applyNumberFormat="1" applyFont="1" applyFill="1" applyBorder="1" applyAlignment="1">
      <alignment horizontal="right" vertical="center" wrapText="1"/>
    </xf>
    <xf numFmtId="177" fontId="3" fillId="25" borderId="16" xfId="36" applyNumberFormat="1" applyFont="1" applyFill="1" applyBorder="1" applyAlignment="1">
      <alignment horizontal="right" vertical="center" wrapText="1"/>
    </xf>
    <xf numFmtId="177" fontId="5" fillId="25" borderId="19" xfId="36" applyNumberFormat="1" applyFont="1" applyFill="1" applyBorder="1" applyAlignment="1">
      <alignment horizontal="right" vertical="center" wrapText="1"/>
    </xf>
    <xf numFmtId="0" fontId="29"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32" fillId="0" borderId="23" xfId="0" applyFont="1" applyBorder="1">
      <alignment vertical="center"/>
    </xf>
    <xf numFmtId="0" fontId="34" fillId="0" borderId="0" xfId="34" applyFont="1" applyAlignment="1" applyProtection="1">
      <alignment vertical="center"/>
    </xf>
    <xf numFmtId="167" fontId="0" fillId="0" borderId="0" xfId="0" applyNumberFormat="1">
      <alignment vertical="center"/>
    </xf>
    <xf numFmtId="0" fontId="1" fillId="24" borderId="24" xfId="0" applyFont="1" applyFill="1" applyBorder="1" applyAlignment="1">
      <alignment horizontal="left" vertical="center"/>
    </xf>
    <xf numFmtId="0" fontId="1" fillId="24" borderId="24" xfId="0" applyFont="1" applyFill="1" applyBorder="1" applyAlignment="1">
      <alignment vertical="center"/>
    </xf>
    <xf numFmtId="0" fontId="6" fillId="0" borderId="0" xfId="0" applyFont="1" applyFill="1" applyBorder="1" applyAlignment="1">
      <alignment horizontal="left" vertical="center" wrapText="1"/>
    </xf>
    <xf numFmtId="0" fontId="6" fillId="25" borderId="0" xfId="0" applyFont="1" applyFill="1" applyBorder="1" applyAlignment="1">
      <alignment horizontal="left" vertical="center" wrapText="1"/>
    </xf>
    <xf numFmtId="0" fontId="8" fillId="24" borderId="24" xfId="0" applyFont="1" applyFill="1" applyBorder="1" applyAlignment="1">
      <alignment horizontal="left"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6" builtinId="22" customBuiltin="1"/>
    <cellStyle name="Controlecel" xfId="27" builtinId="23" customBuiltin="1"/>
    <cellStyle name="Gekoppelde cel" xfId="37" builtinId="24" customBuiltin="1"/>
    <cellStyle name="Goed" xfId="29" builtinId="26" customBuiltin="1"/>
    <cellStyle name="Hyperlink" xfId="34" builtinId="8"/>
    <cellStyle name="Invoer" xfId="35" builtinId="20" customBuiltin="1"/>
    <cellStyle name="Komma" xfId="36" builtinId="3"/>
    <cellStyle name="Kop 1" xfId="30" builtinId="16" customBuiltin="1"/>
    <cellStyle name="Kop 2" xfId="31" builtinId="17" customBuiltin="1"/>
    <cellStyle name="Kop 3" xfId="32" builtinId="18" customBuiltin="1"/>
    <cellStyle name="Kop 4" xfId="33" builtinId="19" customBuiltin="1"/>
    <cellStyle name="Neutraal" xfId="38" builtinId="28" customBuiltin="1"/>
    <cellStyle name="Normal_Display_1" xfId="39"/>
    <cellStyle name="Notitie" xfId="40" builtinId="10" customBuiltin="1"/>
    <cellStyle name="Ongeldig" xfId="25" builtinId="27" customBuiltin="1"/>
    <cellStyle name="Procent" xfId="42" builtinId="5"/>
    <cellStyle name="Standaard" xfId="0" builtinId="0"/>
    <cellStyle name="Titel" xfId="43" builtinId="15" customBuiltin="1"/>
    <cellStyle name="Totaal" xfId="44" builtinId="25" customBuiltin="1"/>
    <cellStyle name="Uitvoer" xfId="41" builtinId="21" customBuiltin="1"/>
    <cellStyle name="Verklarende tekst" xfId="28" builtinId="53" customBuiltin="1"/>
    <cellStyle name="Waarschuwingstekst" xfId="45"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FDA"/>
      <rgbColor rgb="00CCFFFF"/>
      <rgbColor rgb="00CCFFCC"/>
      <rgbColor rgb="00FFFF99"/>
      <rgbColor rgb="00C0E7F5"/>
      <rgbColor rgb="00FF99CC"/>
      <rgbColor rgb="00CC99FF"/>
      <rgbColor rgb="00FFCC99"/>
      <rgbColor rgb="003366FF"/>
      <rgbColor rgb="0033CCCC"/>
      <rgbColor rgb="0099CC00"/>
      <rgbColor rgb="00FFCC00"/>
      <rgbColor rgb="00FF9900"/>
      <rgbColor rgb="00FF6600"/>
      <rgbColor rgb="005E6A71"/>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B1:E28"/>
  <sheetViews>
    <sheetView showGridLines="0" workbookViewId="0">
      <selection activeCell="B12" sqref="B12"/>
    </sheetView>
  </sheetViews>
  <sheetFormatPr defaultRowHeight="12.75" x14ac:dyDescent="0.2"/>
  <cols>
    <col min="1" max="1" width="9.140625" style="371"/>
    <col min="2" max="2" width="30.5703125" style="371" customWidth="1"/>
    <col min="3" max="3" width="20.42578125" style="371" bestFit="1" customWidth="1"/>
    <col min="4" max="4" width="9.140625" style="371"/>
    <col min="5" max="5" width="28.85546875" style="371" bestFit="1" customWidth="1"/>
    <col min="6" max="16384" width="9.140625" style="371"/>
  </cols>
  <sheetData>
    <row r="1" spans="2:5" s="372" customFormat="1" ht="56.25" customHeight="1" x14ac:dyDescent="0.2">
      <c r="B1" s="374" t="s">
        <v>745</v>
      </c>
    </row>
    <row r="2" spans="2:5" s="373" customFormat="1" ht="29.25" customHeight="1" x14ac:dyDescent="0.2">
      <c r="B2" s="375" t="s">
        <v>741</v>
      </c>
      <c r="C2" s="375"/>
      <c r="E2" s="375" t="s">
        <v>744</v>
      </c>
    </row>
    <row r="3" spans="2:5" x14ac:dyDescent="0.2">
      <c r="B3" s="376" t="s">
        <v>679</v>
      </c>
      <c r="C3" s="376" t="s">
        <v>692</v>
      </c>
      <c r="E3" s="376" t="s">
        <v>725</v>
      </c>
    </row>
    <row r="4" spans="2:5" x14ac:dyDescent="0.2">
      <c r="B4" s="376" t="s">
        <v>680</v>
      </c>
      <c r="C4" s="376" t="s">
        <v>693</v>
      </c>
      <c r="E4" s="376" t="s">
        <v>726</v>
      </c>
    </row>
    <row r="5" spans="2:5" x14ac:dyDescent="0.2">
      <c r="B5" s="376" t="s">
        <v>681</v>
      </c>
      <c r="C5" s="376" t="s">
        <v>694</v>
      </c>
      <c r="E5" s="376" t="s">
        <v>727</v>
      </c>
    </row>
    <row r="6" spans="2:5" x14ac:dyDescent="0.2">
      <c r="B6" s="376" t="s">
        <v>682</v>
      </c>
      <c r="C6" s="376" t="s">
        <v>695</v>
      </c>
      <c r="E6" s="376" t="s">
        <v>728</v>
      </c>
    </row>
    <row r="7" spans="2:5" x14ac:dyDescent="0.2">
      <c r="B7" s="376" t="s">
        <v>683</v>
      </c>
      <c r="C7" s="376" t="s">
        <v>696</v>
      </c>
      <c r="E7" s="376" t="s">
        <v>729</v>
      </c>
    </row>
    <row r="8" spans="2:5" x14ac:dyDescent="0.2">
      <c r="B8" s="376" t="s">
        <v>684</v>
      </c>
      <c r="C8" s="376" t="s">
        <v>697</v>
      </c>
      <c r="E8" s="376" t="s">
        <v>730</v>
      </c>
    </row>
    <row r="9" spans="2:5" x14ac:dyDescent="0.2">
      <c r="B9" s="376" t="s">
        <v>685</v>
      </c>
      <c r="C9" s="376" t="s">
        <v>698</v>
      </c>
      <c r="E9" s="376" t="s">
        <v>731</v>
      </c>
    </row>
    <row r="10" spans="2:5" x14ac:dyDescent="0.2">
      <c r="B10" s="376" t="s">
        <v>686</v>
      </c>
      <c r="C10" s="376" t="s">
        <v>699</v>
      </c>
      <c r="E10" s="376" t="s">
        <v>732</v>
      </c>
    </row>
    <row r="11" spans="2:5" x14ac:dyDescent="0.2">
      <c r="B11" s="376" t="s">
        <v>687</v>
      </c>
      <c r="C11" s="376" t="s">
        <v>700</v>
      </c>
      <c r="E11" s="376" t="s">
        <v>733</v>
      </c>
    </row>
    <row r="12" spans="2:5" x14ac:dyDescent="0.2">
      <c r="B12" s="376" t="s">
        <v>688</v>
      </c>
      <c r="C12" s="376" t="s">
        <v>701</v>
      </c>
      <c r="E12" s="376" t="s">
        <v>734</v>
      </c>
    </row>
    <row r="13" spans="2:5" x14ac:dyDescent="0.2">
      <c r="B13" s="376" t="s">
        <v>689</v>
      </c>
      <c r="C13" s="376" t="s">
        <v>702</v>
      </c>
      <c r="E13" s="376" t="s">
        <v>735</v>
      </c>
    </row>
    <row r="14" spans="2:5" x14ac:dyDescent="0.2">
      <c r="B14" s="376" t="s">
        <v>690</v>
      </c>
      <c r="C14" s="376" t="s">
        <v>703</v>
      </c>
    </row>
    <row r="15" spans="2:5" x14ac:dyDescent="0.2">
      <c r="B15" s="376" t="s">
        <v>691</v>
      </c>
      <c r="C15" s="376" t="s">
        <v>704</v>
      </c>
    </row>
    <row r="16" spans="2:5" x14ac:dyDescent="0.2">
      <c r="C16" s="376" t="s">
        <v>705</v>
      </c>
    </row>
    <row r="18" spans="2:5" s="373" customFormat="1" ht="29.25" customHeight="1" x14ac:dyDescent="0.2">
      <c r="B18" s="375" t="s">
        <v>742</v>
      </c>
      <c r="C18" s="375"/>
      <c r="E18" s="375" t="s">
        <v>743</v>
      </c>
    </row>
    <row r="19" spans="2:5" x14ac:dyDescent="0.2">
      <c r="B19" s="376" t="s">
        <v>706</v>
      </c>
      <c r="C19" s="376" t="s">
        <v>715</v>
      </c>
      <c r="E19" s="376" t="s">
        <v>736</v>
      </c>
    </row>
    <row r="20" spans="2:5" x14ac:dyDescent="0.2">
      <c r="B20" s="376" t="s">
        <v>707</v>
      </c>
      <c r="C20" s="376" t="s">
        <v>716</v>
      </c>
      <c r="E20" s="376" t="s">
        <v>737</v>
      </c>
    </row>
    <row r="21" spans="2:5" x14ac:dyDescent="0.2">
      <c r="B21" s="376" t="s">
        <v>708</v>
      </c>
      <c r="C21" s="376" t="s">
        <v>717</v>
      </c>
      <c r="E21" s="376" t="s">
        <v>738</v>
      </c>
    </row>
    <row r="22" spans="2:5" x14ac:dyDescent="0.2">
      <c r="B22" s="376" t="s">
        <v>709</v>
      </c>
      <c r="C22" s="376" t="s">
        <v>718</v>
      </c>
      <c r="E22" s="376" t="s">
        <v>739</v>
      </c>
    </row>
    <row r="23" spans="2:5" x14ac:dyDescent="0.2">
      <c r="B23" s="376" t="s">
        <v>710</v>
      </c>
      <c r="C23" s="376" t="s">
        <v>719</v>
      </c>
    </row>
    <row r="24" spans="2:5" x14ac:dyDescent="0.2">
      <c r="B24" s="376" t="s">
        <v>711</v>
      </c>
      <c r="C24" s="376" t="s">
        <v>720</v>
      </c>
    </row>
    <row r="25" spans="2:5" x14ac:dyDescent="0.2">
      <c r="B25" s="376" t="s">
        <v>712</v>
      </c>
      <c r="C25" s="376" t="s">
        <v>721</v>
      </c>
    </row>
    <row r="26" spans="2:5" x14ac:dyDescent="0.2">
      <c r="B26" s="376" t="s">
        <v>713</v>
      </c>
      <c r="C26" s="376" t="s">
        <v>722</v>
      </c>
    </row>
    <row r="27" spans="2:5" x14ac:dyDescent="0.2">
      <c r="B27" s="376" t="s">
        <v>714</v>
      </c>
      <c r="C27" s="376" t="s">
        <v>723</v>
      </c>
    </row>
    <row r="28" spans="2:5" x14ac:dyDescent="0.2">
      <c r="C28" s="376" t="s">
        <v>724</v>
      </c>
    </row>
  </sheetData>
  <phoneticPr fontId="30" type="noConversion"/>
  <hyperlinks>
    <hyperlink ref="B3" location="'Key figures'!A1" display="'Key figures'!A1"/>
    <hyperlink ref="B4" location="'Highlights 1'!A1" display="'Highlights 1'!A1"/>
    <hyperlink ref="B5" location="'Highlights 2'!A1" display="'Highlights 2'!A1"/>
    <hyperlink ref="B6" location="'Balance sheet'!A1" display="'Balance sheet'!A1"/>
    <hyperlink ref="B7" location="'Held for sale'!A1" display="'Held for sale'!A1"/>
    <hyperlink ref="B8" location="'Insurance liabilities 1'!A1" display="'Insurance liabilities 1'!A1"/>
    <hyperlink ref="B9" location="'Insurance liabilities 2'!A1" display="'Insurance liabilities 2'!A1"/>
    <hyperlink ref="B10" location="'Insurance liabilities 3'!A1" display="'Insurance liabilities 3'!A1"/>
    <hyperlink ref="B11" location="'Insurance liabilities 4'!A1" display="'Insurance liabilities 4'!A1"/>
    <hyperlink ref="B12" location="'Pension expenses'!A1" display="'Pension expenses'!A1"/>
    <hyperlink ref="B13" location="'Income statement'!A1" display="'Income statement'!A1"/>
    <hyperlink ref="B14" location="'Operational result 1'!A1" display="'Operational result 1'!A1"/>
    <hyperlink ref="B15" location="'Operational result 2'!A1" display="'Operational result 2'!A1"/>
    <hyperlink ref="C3" location="'Expenses 1'!A1" display="'Expenses 1'!A1"/>
    <hyperlink ref="C4" location="'Expenses 2'!A1" display="'Expenses 2'!A1"/>
    <hyperlink ref="C5" location="'Expenses 3'!A1" display="'Expenses 3'!A1"/>
    <hyperlink ref="C6" location="'Comprehensive income'!A1" display="'Comprehensive income'!A1"/>
    <hyperlink ref="C7" location="'Shareholders' funds 1'!A1" display="'Shareholders' funds 1'!A1"/>
    <hyperlink ref="C8" location="'Shareholders' funds 2'!A1" display="'Shareholders' funds 2'!A1"/>
    <hyperlink ref="C9" location="'Shareholders' funds 3'!A1" display="'Shareholders' funds 3'!A1"/>
    <hyperlink ref="C10" location="'Shareholders' funds 4'!A1" display="'Shareholders' funds 4'!A1"/>
    <hyperlink ref="C11" location="'Shareholders' funds 5'!A1" display="'Shareholders' funds 5'!A1"/>
    <hyperlink ref="C12" location="'Shareholders' funds 6'!A1" display="'Shareholders' funds 6'!A1"/>
    <hyperlink ref="C13" location="'Traditional accounting'!A1" display="'Traditional accounting'!A1"/>
    <hyperlink ref="C14" location="'Double leverage'!A1" display="'Double leverage'!A1"/>
    <hyperlink ref="C15" location="'Net debt'!A1" display="'Net debt'!A1"/>
    <hyperlink ref="C16" location="Restatements!A1" display="Restatements!A1"/>
    <hyperlink ref="B19" location="'Segment balance sheet 1'!A1" display="'Segment balance sheet 1'!A1"/>
    <hyperlink ref="B20" location="'Segment balance sheet 2'!A1" display="'Segment balance sheet 2'!A1"/>
    <hyperlink ref="B21" location="'Segment income statement 1'!A1" display="'Segment income statement 1'!A1"/>
    <hyperlink ref="B22" location="'Segment income statement 2'!A1" display="'Segment income statement 2'!A1"/>
    <hyperlink ref="B23" location="'Segment expenses 1'!A1" display="'Segment expenses 1'!A1"/>
    <hyperlink ref="B24" location="'Segment expenses 2'!A1" display="'Segment expenses 2'!A1"/>
    <hyperlink ref="B25" location="'Life 1'!A1" display="'Life 1'!A1"/>
    <hyperlink ref="B26" location="'Life 2'!A1" display="'Life 2'!A1"/>
    <hyperlink ref="B27" location="'Life 3'!A1" display="'Life 3'!A1"/>
    <hyperlink ref="C19" location="'GI 1'!A1" display="'GI 1'!A1"/>
    <hyperlink ref="C20" location="'GI 2'!A1" display="'GI 2'!A1"/>
    <hyperlink ref="C21" location="'AM 1'!A1" display="'AM 1'!A1"/>
    <hyperlink ref="C22" location="'AM 2'!A1" display="'AM 2'!A1"/>
    <hyperlink ref="C23" location="'Bank 1'!A1" display="'Bank 1'!A1"/>
    <hyperlink ref="C24" location="'Bank 2'!A1" display="'Bank 2'!A1"/>
    <hyperlink ref="C25" location="'Corporate and other 1'!A1" display="'Corporate and other 1'!A1"/>
    <hyperlink ref="C26" location="'Corporate and other 2'!A1" display="'Corporate and other 2'!A1"/>
    <hyperlink ref="C27" location="'Amstelhuys 1'!A1" display="'Amstelhuys 1'!A1"/>
    <hyperlink ref="C28" location="'Amstelhuys 2'!A1" display="'Amstelhuys 2'!A1"/>
    <hyperlink ref="E3" location="'Investments 1'!A1" display="'Investments 1'!A1"/>
    <hyperlink ref="E4" location="'Investments 2'!A1" display="'Investments 2'!A1"/>
    <hyperlink ref="E5" location="'Investments 3'!A1" display="'Investments 3'!A1"/>
    <hyperlink ref="E6" location="'Assets 1'!A1" display="'Assets 1'!A1"/>
    <hyperlink ref="E7" location="'Assets 2'!A1" display="'Assets 2'!A1"/>
    <hyperlink ref="E8" location="'Liabilities 1'!A1" display="'Liabilities 1'!A1"/>
    <hyperlink ref="E9" location="'Liabilities 2'!A1" display="'Liabilities 2'!A1"/>
    <hyperlink ref="E10" location="Equities!A1" display="Equities!A1"/>
    <hyperlink ref="E11" location="'Fixed income'!A1" display="'Fixed income'!A1"/>
    <hyperlink ref="E12" location="'Real estate'!A1" display="'Real estate'!A1"/>
    <hyperlink ref="E13" location="Mortgages!A1" display="Mortgages!A1"/>
    <hyperlink ref="E19" location="'Solvency I'!A1" display="'Solvency I'!A1"/>
    <hyperlink ref="E20" location="Sensitivities!A1" display="Sensitivities!A1"/>
    <hyperlink ref="E21" location="'Cash remittances'!A1" display="'Cash remittances'!A1"/>
    <hyperlink ref="E22" location="'Group EEV'!A1" display="'Group EEV'!A1"/>
  </hyperlinks>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D22"/>
  <sheetViews>
    <sheetView showGridLines="0" zoomScaleNormal="100" workbookViewId="0"/>
  </sheetViews>
  <sheetFormatPr defaultRowHeight="12.75" x14ac:dyDescent="0.2"/>
  <cols>
    <col min="2" max="2" width="63.28515625" bestFit="1" customWidth="1"/>
    <col min="3" max="4" width="14.7109375" customWidth="1"/>
  </cols>
  <sheetData>
    <row r="1" spans="1:4" x14ac:dyDescent="0.2">
      <c r="A1" s="224" t="s">
        <v>740</v>
      </c>
    </row>
    <row r="2" spans="1:4" ht="18.95" customHeight="1" x14ac:dyDescent="0.2">
      <c r="B2" s="379" t="s">
        <v>109</v>
      </c>
      <c r="C2" s="379"/>
      <c r="D2" s="379"/>
    </row>
    <row r="3" spans="1:4" ht="24.75" customHeight="1" x14ac:dyDescent="0.2">
      <c r="B3" s="1" t="s">
        <v>1</v>
      </c>
      <c r="C3" s="220" t="s">
        <v>32</v>
      </c>
      <c r="D3" s="2" t="s">
        <v>33</v>
      </c>
    </row>
    <row r="4" spans="1:4" ht="12.75" customHeight="1" x14ac:dyDescent="0.2">
      <c r="B4" s="25" t="s">
        <v>98</v>
      </c>
      <c r="C4" s="260">
        <v>-2170375817.3700004</v>
      </c>
      <c r="D4" s="64">
        <v>-2278759806.3200002</v>
      </c>
    </row>
    <row r="5" spans="1:4" ht="12.75" customHeight="1" x14ac:dyDescent="0.2">
      <c r="B5" s="26" t="s">
        <v>110</v>
      </c>
      <c r="C5" s="261">
        <v>-777444471.38</v>
      </c>
      <c r="D5" s="65">
        <v>-1336688788.97</v>
      </c>
    </row>
    <row r="6" spans="1:4" ht="12.75" customHeight="1" x14ac:dyDescent="0.2">
      <c r="B6" s="49" t="s">
        <v>111</v>
      </c>
      <c r="C6" s="262">
        <v>672120610.23000002</v>
      </c>
      <c r="D6" s="66">
        <v>1374961845.8900001</v>
      </c>
    </row>
    <row r="7" spans="1:4" ht="12.75" customHeight="1" x14ac:dyDescent="0.2">
      <c r="B7" s="26" t="s">
        <v>112</v>
      </c>
      <c r="C7" s="261">
        <v>0</v>
      </c>
      <c r="D7" s="65">
        <v>21600000</v>
      </c>
    </row>
    <row r="8" spans="1:4" ht="12.75" customHeight="1" x14ac:dyDescent="0.2">
      <c r="B8" s="29" t="s">
        <v>113</v>
      </c>
      <c r="C8" s="263">
        <v>0</v>
      </c>
      <c r="D8" s="67">
        <v>5075698.88</v>
      </c>
    </row>
    <row r="9" spans="1:4" ht="12.75" customHeight="1" x14ac:dyDescent="0.2">
      <c r="B9" s="32" t="s">
        <v>114</v>
      </c>
      <c r="C9" s="264">
        <v>-105323861.14999998</v>
      </c>
      <c r="D9" s="68">
        <v>64948755.800000079</v>
      </c>
    </row>
    <row r="10" spans="1:4" ht="12.75" customHeight="1" x14ac:dyDescent="0.2">
      <c r="B10" s="26" t="s">
        <v>115</v>
      </c>
      <c r="C10" s="261">
        <v>0</v>
      </c>
      <c r="D10" s="65">
        <v>27230486.079999998</v>
      </c>
    </row>
    <row r="11" spans="1:4" ht="12.75" customHeight="1" x14ac:dyDescent="0.2">
      <c r="B11" s="26" t="s">
        <v>116</v>
      </c>
      <c r="C11" s="261">
        <v>8415695.0800000001</v>
      </c>
      <c r="D11" s="65">
        <v>-78382000</v>
      </c>
    </row>
    <row r="12" spans="1:4" ht="12.75" customHeight="1" x14ac:dyDescent="0.2">
      <c r="B12" s="26" t="s">
        <v>117</v>
      </c>
      <c r="C12" s="261">
        <v>-415436276.56999999</v>
      </c>
      <c r="D12" s="65">
        <v>-905847833.50000012</v>
      </c>
    </row>
    <row r="13" spans="1:4" ht="12.75" customHeight="1" x14ac:dyDescent="0.2">
      <c r="B13" s="29" t="s">
        <v>118</v>
      </c>
      <c r="C13" s="263">
        <v>-14811093.36999999</v>
      </c>
      <c r="D13" s="67">
        <v>11641423.390000001</v>
      </c>
    </row>
    <row r="14" spans="1:4" ht="12.75" customHeight="1" x14ac:dyDescent="0.2">
      <c r="B14" s="32" t="s">
        <v>119</v>
      </c>
      <c r="C14" s="264">
        <v>-421831674.86000001</v>
      </c>
      <c r="D14" s="68">
        <v>-945357924.03000009</v>
      </c>
    </row>
    <row r="15" spans="1:4" ht="12.75" customHeight="1" x14ac:dyDescent="0.2">
      <c r="B15" s="26" t="s">
        <v>120</v>
      </c>
      <c r="C15" s="261">
        <v>150389157.37</v>
      </c>
      <c r="D15" s="65">
        <v>427143990.76000005</v>
      </c>
    </row>
    <row r="16" spans="1:4" ht="12.75" customHeight="1" x14ac:dyDescent="0.2">
      <c r="B16" s="26" t="s">
        <v>121</v>
      </c>
      <c r="C16" s="261">
        <v>328381295.61000001</v>
      </c>
      <c r="D16" s="65">
        <v>566961252.45000005</v>
      </c>
    </row>
    <row r="17" spans="2:4" ht="12.75" customHeight="1" x14ac:dyDescent="0.2">
      <c r="B17" s="29" t="s">
        <v>122</v>
      </c>
      <c r="C17" s="263">
        <v>-5694590.4400000004</v>
      </c>
      <c r="D17" s="67">
        <v>-11208443.289999999</v>
      </c>
    </row>
    <row r="18" spans="2:4" ht="12.75" customHeight="1" x14ac:dyDescent="0.2">
      <c r="B18" s="35" t="s">
        <v>123</v>
      </c>
      <c r="C18" s="265">
        <v>473075862.54000002</v>
      </c>
      <c r="D18" s="69">
        <v>982896799.92000008</v>
      </c>
    </row>
    <row r="19" spans="2:4" ht="12.75" customHeight="1" x14ac:dyDescent="0.2">
      <c r="B19" s="32" t="s">
        <v>124</v>
      </c>
      <c r="C19" s="264">
        <v>51244187.680000007</v>
      </c>
      <c r="D19" s="68">
        <v>37538875.889999986</v>
      </c>
    </row>
    <row r="20" spans="2:4" ht="12.75" customHeight="1" x14ac:dyDescent="0.2">
      <c r="B20" s="49" t="s">
        <v>125</v>
      </c>
      <c r="C20" s="262">
        <v>-2133428.8699999992</v>
      </c>
      <c r="D20" s="66">
        <v>-11004730.17</v>
      </c>
    </row>
    <row r="21" spans="2:4" ht="12.75" customHeight="1" x14ac:dyDescent="0.2">
      <c r="B21" s="29" t="s">
        <v>113</v>
      </c>
      <c r="C21" s="263" t="s">
        <v>126</v>
      </c>
      <c r="D21" s="67">
        <v>16901087.43</v>
      </c>
    </row>
    <row r="22" spans="2:4" ht="12.75" customHeight="1" x14ac:dyDescent="0.2">
      <c r="B22" s="39" t="s">
        <v>95</v>
      </c>
      <c r="C22" s="259">
        <v>-2226437863.2500005</v>
      </c>
      <c r="D22" s="63">
        <v>-2170375817.3700004</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D20"/>
  <sheetViews>
    <sheetView showGridLines="0" tabSelected="1" zoomScaleNormal="100" workbookViewId="0">
      <selection activeCell="F23" sqref="F23"/>
    </sheetView>
  </sheetViews>
  <sheetFormatPr defaultRowHeight="12.75" x14ac:dyDescent="0.2"/>
  <cols>
    <col min="2" max="2" width="50.5703125" bestFit="1" customWidth="1"/>
    <col min="3" max="4" width="14.7109375" customWidth="1"/>
  </cols>
  <sheetData>
    <row r="1" spans="1:4" x14ac:dyDescent="0.2">
      <c r="A1" s="224" t="s">
        <v>740</v>
      </c>
    </row>
    <row r="2" spans="1:4" ht="18.95" customHeight="1" x14ac:dyDescent="0.2">
      <c r="B2" s="379" t="s">
        <v>127</v>
      </c>
      <c r="C2" s="379"/>
      <c r="D2" s="379"/>
    </row>
    <row r="3" spans="1:4" ht="13.5" customHeight="1" x14ac:dyDescent="0.2">
      <c r="B3" s="1" t="s">
        <v>1</v>
      </c>
      <c r="C3" s="220">
        <v>2015</v>
      </c>
      <c r="D3" s="2" t="s">
        <v>128</v>
      </c>
    </row>
    <row r="4" spans="1:4" ht="12.75" customHeight="1" x14ac:dyDescent="0.2">
      <c r="B4" s="70" t="s">
        <v>129</v>
      </c>
      <c r="C4" s="266">
        <v>33258986</v>
      </c>
      <c r="D4" s="71">
        <v>27834784</v>
      </c>
    </row>
    <row r="5" spans="1:4" ht="12.75" customHeight="1" x14ac:dyDescent="0.2">
      <c r="B5" s="58" t="s">
        <v>130</v>
      </c>
      <c r="C5" s="267">
        <v>27901756</v>
      </c>
      <c r="D5" s="72">
        <v>36471569</v>
      </c>
    </row>
    <row r="6" spans="1:4" ht="12.75" customHeight="1" x14ac:dyDescent="0.2">
      <c r="B6" s="49" t="s">
        <v>131</v>
      </c>
      <c r="C6" s="268">
        <v>61160742</v>
      </c>
      <c r="D6" s="73">
        <v>64306353</v>
      </c>
    </row>
    <row r="7" spans="1:4" ht="12.75" customHeight="1" x14ac:dyDescent="0.2">
      <c r="B7" s="56" t="s">
        <v>132</v>
      </c>
      <c r="C7" s="269">
        <v>509363</v>
      </c>
      <c r="D7" s="74">
        <v>747804</v>
      </c>
    </row>
    <row r="8" spans="1:4" ht="12.75" customHeight="1" x14ac:dyDescent="0.2">
      <c r="B8" s="26" t="s">
        <v>133</v>
      </c>
      <c r="C8" s="270">
        <v>61670105</v>
      </c>
      <c r="D8" s="75">
        <v>65054157</v>
      </c>
    </row>
    <row r="9" spans="1:4" ht="12.75" customHeight="1" x14ac:dyDescent="0.2">
      <c r="B9" s="29" t="s">
        <v>134</v>
      </c>
      <c r="C9" s="244">
        <v>99989811</v>
      </c>
      <c r="D9" s="43">
        <v>-234854863</v>
      </c>
    </row>
    <row r="10" spans="1:4" ht="12.75" customHeight="1" x14ac:dyDescent="0.2">
      <c r="B10" s="32" t="s">
        <v>135</v>
      </c>
      <c r="C10" s="271">
        <v>161659916</v>
      </c>
      <c r="D10" s="76">
        <v>-169800706</v>
      </c>
    </row>
    <row r="11" spans="1:4" ht="12.75" customHeight="1" x14ac:dyDescent="0.2">
      <c r="B11" s="29" t="s">
        <v>136</v>
      </c>
      <c r="C11" s="272">
        <v>-141858776</v>
      </c>
      <c r="D11" s="77">
        <v>216460217</v>
      </c>
    </row>
    <row r="12" spans="1:4" ht="12.75" customHeight="1" x14ac:dyDescent="0.2">
      <c r="B12" s="38" t="s">
        <v>137</v>
      </c>
      <c r="C12" s="273">
        <v>19801140</v>
      </c>
      <c r="D12" s="78">
        <v>46659511</v>
      </c>
    </row>
    <row r="13" spans="1:4" ht="12.75" customHeight="1" x14ac:dyDescent="0.2">
      <c r="B13" s="79" t="s">
        <v>138</v>
      </c>
      <c r="C13" s="274">
        <v>-1231305</v>
      </c>
      <c r="D13" s="80">
        <v>5514409</v>
      </c>
    </row>
    <row r="14" spans="1:4" ht="12.75" customHeight="1" x14ac:dyDescent="0.2">
      <c r="B14" s="380" t="s">
        <v>139</v>
      </c>
      <c r="C14" s="381"/>
      <c r="D14" s="380"/>
    </row>
    <row r="20" spans="3:4" x14ac:dyDescent="0.2">
      <c r="C20" s="377">
        <f>C9+C11</f>
        <v>-41868965</v>
      </c>
      <c r="D20" s="377">
        <f>D9+D11</f>
        <v>-18394646</v>
      </c>
    </row>
  </sheetData>
  <mergeCells count="2">
    <mergeCell ref="B2:D2"/>
    <mergeCell ref="B14:D14"/>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E33"/>
  <sheetViews>
    <sheetView showGridLines="0" zoomScaleNormal="100" workbookViewId="0"/>
  </sheetViews>
  <sheetFormatPr defaultRowHeight="12.75" x14ac:dyDescent="0.2"/>
  <cols>
    <col min="2" max="2" width="79.85546875" bestFit="1" customWidth="1"/>
    <col min="3" max="3" width="5.7109375" customWidth="1"/>
    <col min="4" max="5" width="14.7109375" customWidth="1"/>
  </cols>
  <sheetData>
    <row r="1" spans="1:5" x14ac:dyDescent="0.2">
      <c r="A1" s="224" t="s">
        <v>740</v>
      </c>
    </row>
    <row r="2" spans="1:5" ht="18.95" customHeight="1" x14ac:dyDescent="0.2">
      <c r="B2" s="379" t="s">
        <v>140</v>
      </c>
      <c r="C2" s="379"/>
      <c r="D2" s="379"/>
      <c r="E2" s="379"/>
    </row>
    <row r="3" spans="1:5" ht="13.5" customHeight="1" x14ac:dyDescent="0.2">
      <c r="B3" s="1" t="s">
        <v>1</v>
      </c>
      <c r="C3" s="2"/>
      <c r="D3" s="220">
        <v>2015</v>
      </c>
      <c r="E3" s="2" t="s">
        <v>128</v>
      </c>
    </row>
    <row r="4" spans="1:5" ht="12.75" customHeight="1" x14ac:dyDescent="0.2">
      <c r="B4" s="81" t="s">
        <v>141</v>
      </c>
      <c r="C4" s="54"/>
      <c r="D4" s="275"/>
      <c r="E4" s="82"/>
    </row>
    <row r="5" spans="1:5" ht="12.75" customHeight="1" x14ac:dyDescent="0.2">
      <c r="B5" s="56" t="s">
        <v>142</v>
      </c>
      <c r="C5" s="83"/>
      <c r="D5" s="254">
        <v>-2264804067.27</v>
      </c>
      <c r="E5" s="57">
        <v>-2208302108.8400002</v>
      </c>
    </row>
    <row r="6" spans="1:5" ht="12.75" customHeight="1" x14ac:dyDescent="0.2">
      <c r="B6" s="58" t="s">
        <v>143</v>
      </c>
      <c r="C6" s="84"/>
      <c r="D6" s="255">
        <v>99385424.519999996</v>
      </c>
      <c r="E6" s="59">
        <v>272212852.86000001</v>
      </c>
    </row>
    <row r="7" spans="1:5" ht="12.75" customHeight="1" x14ac:dyDescent="0.2">
      <c r="B7" s="49" t="s">
        <v>144</v>
      </c>
      <c r="C7" s="85"/>
      <c r="D7" s="262">
        <v>-2165418642.75</v>
      </c>
      <c r="E7" s="66">
        <v>-1936089255.98</v>
      </c>
    </row>
    <row r="8" spans="1:5" ht="12.75" customHeight="1" x14ac:dyDescent="0.2">
      <c r="B8" s="58" t="s">
        <v>145</v>
      </c>
      <c r="C8" s="84"/>
      <c r="D8" s="255">
        <v>85685915.439999998</v>
      </c>
      <c r="E8" s="59">
        <v>66152504.719999999</v>
      </c>
    </row>
    <row r="9" spans="1:5" ht="12.75" customHeight="1" x14ac:dyDescent="0.2">
      <c r="B9" s="49" t="s">
        <v>146</v>
      </c>
      <c r="C9" s="85"/>
      <c r="D9" s="262">
        <v>-2079732727.3099999</v>
      </c>
      <c r="E9" s="66">
        <v>-1869936751.26</v>
      </c>
    </row>
    <row r="10" spans="1:5" ht="12.75" customHeight="1" x14ac:dyDescent="0.2">
      <c r="B10" s="56" t="s">
        <v>147</v>
      </c>
      <c r="C10" s="83"/>
      <c r="D10" s="254">
        <v>-472717648.23000002</v>
      </c>
      <c r="E10" s="57">
        <v>-4589304754.1300001</v>
      </c>
    </row>
    <row r="11" spans="1:5" ht="12.75" customHeight="1" x14ac:dyDescent="0.2">
      <c r="B11" s="58" t="s">
        <v>148</v>
      </c>
      <c r="C11" s="84"/>
      <c r="D11" s="255">
        <v>-33267569.239999998</v>
      </c>
      <c r="E11" s="59">
        <v>5067645.8599999901</v>
      </c>
    </row>
    <row r="12" spans="1:5" ht="12.75" customHeight="1" x14ac:dyDescent="0.2">
      <c r="B12" s="49" t="s">
        <v>149</v>
      </c>
      <c r="C12" s="85"/>
      <c r="D12" s="262">
        <v>-505985217.47000003</v>
      </c>
      <c r="E12" s="66">
        <v>-4584237108.2700005</v>
      </c>
    </row>
    <row r="13" spans="1:5" ht="12.75" customHeight="1" x14ac:dyDescent="0.2">
      <c r="B13" s="56" t="s">
        <v>150</v>
      </c>
      <c r="C13" s="83"/>
      <c r="D13" s="254">
        <v>-137292869.49000001</v>
      </c>
      <c r="E13" s="57">
        <v>-136558598.72999999</v>
      </c>
    </row>
    <row r="14" spans="1:5" ht="12.75" customHeight="1" x14ac:dyDescent="0.2">
      <c r="B14" s="58" t="s">
        <v>151</v>
      </c>
      <c r="C14" s="84"/>
      <c r="D14" s="255">
        <v>-5435872.1500000004</v>
      </c>
      <c r="E14" s="59">
        <v>-2300978.65</v>
      </c>
    </row>
    <row r="15" spans="1:5" ht="12.75" customHeight="1" x14ac:dyDescent="0.2">
      <c r="B15" s="29" t="s">
        <v>152</v>
      </c>
      <c r="C15" s="30"/>
      <c r="D15" s="263">
        <v>-648713959.11000001</v>
      </c>
      <c r="E15" s="67">
        <v>-4723096685.6499996</v>
      </c>
    </row>
    <row r="16" spans="1:5" ht="12.75" customHeight="1" x14ac:dyDescent="0.2">
      <c r="B16" s="35" t="s">
        <v>153</v>
      </c>
      <c r="C16" s="38"/>
      <c r="D16" s="276">
        <v>-2728446686.4200001</v>
      </c>
      <c r="E16" s="86">
        <v>-6593033436.9099998</v>
      </c>
    </row>
    <row r="17" spans="2:5" ht="12.75" customHeight="1" x14ac:dyDescent="0.2">
      <c r="B17" s="79" t="s">
        <v>154</v>
      </c>
      <c r="C17" s="39"/>
      <c r="D17" s="259"/>
      <c r="E17" s="63"/>
    </row>
    <row r="18" spans="2:5" ht="12.75" customHeight="1" x14ac:dyDescent="0.2">
      <c r="B18" s="56" t="s">
        <v>155</v>
      </c>
      <c r="C18" s="83"/>
      <c r="D18" s="269">
        <v>1991236515.3499999</v>
      </c>
      <c r="E18" s="74">
        <v>2076650706.46</v>
      </c>
    </row>
    <row r="19" spans="2:5" ht="12.75" customHeight="1" x14ac:dyDescent="0.2">
      <c r="B19" s="56" t="s">
        <v>156</v>
      </c>
      <c r="C19" s="83"/>
      <c r="D19" s="269">
        <v>19641336.510000013</v>
      </c>
      <c r="E19" s="74">
        <v>2944361622.6399999</v>
      </c>
    </row>
    <row r="20" spans="2:5" ht="12.75" customHeight="1" x14ac:dyDescent="0.2">
      <c r="B20" s="56" t="s">
        <v>157</v>
      </c>
      <c r="C20" s="83"/>
      <c r="D20" s="269">
        <v>397091420.18000001</v>
      </c>
      <c r="E20" s="74">
        <v>312396775.01999998</v>
      </c>
    </row>
    <row r="21" spans="2:5" ht="12.75" customHeight="1" x14ac:dyDescent="0.2">
      <c r="B21" s="56" t="s">
        <v>158</v>
      </c>
      <c r="C21" s="83"/>
      <c r="D21" s="269">
        <v>292855784.19999999</v>
      </c>
      <c r="E21" s="74">
        <v>294180367.00999999</v>
      </c>
    </row>
    <row r="22" spans="2:5" ht="12.75" customHeight="1" x14ac:dyDescent="0.2">
      <c r="B22" s="56" t="s">
        <v>159</v>
      </c>
      <c r="C22" s="83"/>
      <c r="D22" s="269">
        <v>191294936.16</v>
      </c>
      <c r="E22" s="74">
        <v>260383008.09</v>
      </c>
    </row>
    <row r="23" spans="2:5" ht="12.75" customHeight="1" x14ac:dyDescent="0.2">
      <c r="B23" s="58" t="s">
        <v>160</v>
      </c>
      <c r="C23" s="84"/>
      <c r="D23" s="267">
        <v>555007493.00999999</v>
      </c>
      <c r="E23" s="72">
        <v>305046966.94</v>
      </c>
    </row>
    <row r="24" spans="2:5" ht="12.75" customHeight="1" x14ac:dyDescent="0.2">
      <c r="B24" s="29" t="s">
        <v>161</v>
      </c>
      <c r="C24" s="87"/>
      <c r="D24" s="272">
        <v>3447127485.4099998</v>
      </c>
      <c r="E24" s="77">
        <v>6193019446.1599998</v>
      </c>
    </row>
    <row r="25" spans="2:5" ht="12.75" customHeight="1" x14ac:dyDescent="0.2">
      <c r="B25" s="32" t="s">
        <v>162</v>
      </c>
      <c r="C25" s="88"/>
      <c r="D25" s="264">
        <v>718680798.99000001</v>
      </c>
      <c r="E25" s="68">
        <v>-400013990.75</v>
      </c>
    </row>
    <row r="26" spans="2:5" ht="12.75" customHeight="1" x14ac:dyDescent="0.2">
      <c r="B26" s="26" t="s">
        <v>163</v>
      </c>
      <c r="C26" s="27"/>
      <c r="D26" s="243">
        <v>-187576941.03999999</v>
      </c>
      <c r="E26" s="42">
        <v>87329184.769999996</v>
      </c>
    </row>
    <row r="27" spans="2:5" ht="12.75" customHeight="1" x14ac:dyDescent="0.2">
      <c r="B27" s="29" t="s">
        <v>164</v>
      </c>
      <c r="C27" s="30"/>
      <c r="D27" s="244">
        <v>-5416874.1699999999</v>
      </c>
      <c r="E27" s="43">
        <v>-2696077.9</v>
      </c>
    </row>
    <row r="28" spans="2:5" ht="12.75" customHeight="1" x14ac:dyDescent="0.2">
      <c r="B28" s="35" t="s">
        <v>165</v>
      </c>
      <c r="C28" s="36"/>
      <c r="D28" s="265">
        <v>525686983.78000003</v>
      </c>
      <c r="E28" s="69">
        <v>-315380883.88</v>
      </c>
    </row>
    <row r="29" spans="2:5" ht="12.75" customHeight="1" x14ac:dyDescent="0.2">
      <c r="B29" s="32" t="s">
        <v>166</v>
      </c>
      <c r="C29" s="33"/>
      <c r="D29" s="277"/>
      <c r="E29" s="89"/>
    </row>
    <row r="30" spans="2:5" ht="12.75" customHeight="1" x14ac:dyDescent="0.2">
      <c r="B30" s="26" t="s">
        <v>167</v>
      </c>
      <c r="C30" s="27"/>
      <c r="D30" s="261">
        <v>532689534.8527</v>
      </c>
      <c r="E30" s="65">
        <v>-294655270.43269998</v>
      </c>
    </row>
    <row r="31" spans="2:5" ht="12.75" customHeight="1" x14ac:dyDescent="0.2">
      <c r="B31" s="29" t="s">
        <v>57</v>
      </c>
      <c r="C31" s="30"/>
      <c r="D31" s="238">
        <v>7002551.0727000004</v>
      </c>
      <c r="E31" s="31">
        <v>20725613.447299998</v>
      </c>
    </row>
    <row r="32" spans="2:5" ht="12.75" customHeight="1" x14ac:dyDescent="0.2">
      <c r="B32" s="39" t="s">
        <v>165</v>
      </c>
      <c r="C32" s="39"/>
      <c r="D32" s="259">
        <v>525686983.77999997</v>
      </c>
      <c r="E32" s="63">
        <v>-315380883.88</v>
      </c>
    </row>
    <row r="33" spans="2:5" ht="24.75" customHeight="1" x14ac:dyDescent="0.2">
      <c r="B33" s="380" t="s">
        <v>168</v>
      </c>
      <c r="C33" s="380"/>
      <c r="D33" s="381"/>
      <c r="E33" s="380"/>
    </row>
  </sheetData>
  <mergeCells count="2">
    <mergeCell ref="B2:E2"/>
    <mergeCell ref="B33:E33"/>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E20"/>
  <sheetViews>
    <sheetView showGridLines="0" zoomScaleNormal="100" workbookViewId="0"/>
  </sheetViews>
  <sheetFormatPr defaultRowHeight="12.75" x14ac:dyDescent="0.2"/>
  <cols>
    <col min="2" max="2" width="28.140625" bestFit="1" customWidth="1"/>
    <col min="3" max="5" width="10.7109375" customWidth="1"/>
  </cols>
  <sheetData>
    <row r="1" spans="1:5" x14ac:dyDescent="0.2">
      <c r="A1" s="224" t="s">
        <v>740</v>
      </c>
    </row>
    <row r="2" spans="1:5" ht="18.95" customHeight="1" x14ac:dyDescent="0.2">
      <c r="B2" s="379" t="s">
        <v>169</v>
      </c>
      <c r="C2" s="379"/>
      <c r="D2" s="379"/>
      <c r="E2" s="379"/>
    </row>
    <row r="3" spans="1:5" ht="24" customHeight="1" x14ac:dyDescent="0.2">
      <c r="B3" s="90" t="s">
        <v>1</v>
      </c>
      <c r="C3" s="278" t="s">
        <v>170</v>
      </c>
      <c r="D3" s="91" t="s">
        <v>171</v>
      </c>
      <c r="E3" s="91" t="s">
        <v>172</v>
      </c>
    </row>
    <row r="4" spans="1:5" ht="12.75" customHeight="1" x14ac:dyDescent="0.2">
      <c r="B4" s="92" t="s">
        <v>173</v>
      </c>
      <c r="C4" s="279">
        <v>124.24037471</v>
      </c>
      <c r="D4" s="93">
        <v>76.923350739999989</v>
      </c>
      <c r="E4" s="94">
        <v>0.61511912201967112</v>
      </c>
    </row>
    <row r="5" spans="1:5" ht="12.75" customHeight="1" x14ac:dyDescent="0.2">
      <c r="B5" s="56" t="s">
        <v>174</v>
      </c>
      <c r="C5" s="280">
        <v>63.952360399999989</v>
      </c>
      <c r="D5" s="95">
        <v>27.764186020000004</v>
      </c>
      <c r="E5" s="96">
        <v>1.3034120414670807</v>
      </c>
    </row>
    <row r="6" spans="1:5" ht="12.75" customHeight="1" x14ac:dyDescent="0.2">
      <c r="B6" s="56" t="s">
        <v>175</v>
      </c>
      <c r="C6" s="280">
        <v>27.61651088</v>
      </c>
      <c r="D6" s="95">
        <v>27.503636979999996</v>
      </c>
      <c r="E6" s="96">
        <v>4.1039626898101925E-3</v>
      </c>
    </row>
    <row r="7" spans="1:5" ht="12.75" customHeight="1" x14ac:dyDescent="0.2">
      <c r="B7" s="56" t="s">
        <v>176</v>
      </c>
      <c r="C7" s="280">
        <v>14.405816250000001</v>
      </c>
      <c r="D7" s="95">
        <v>18.444006649999999</v>
      </c>
      <c r="E7" s="96">
        <v>-0.21894323053716738</v>
      </c>
    </row>
    <row r="8" spans="1:5" ht="12.75" customHeight="1" x14ac:dyDescent="0.2">
      <c r="B8" s="56" t="s">
        <v>177</v>
      </c>
      <c r="C8" s="280">
        <v>28.472305989999999</v>
      </c>
      <c r="D8" s="95">
        <v>5.0996319999999997</v>
      </c>
      <c r="E8" s="96">
        <v>4.5832079628490838</v>
      </c>
    </row>
    <row r="9" spans="1:5" ht="12.75" customHeight="1" x14ac:dyDescent="0.2">
      <c r="B9" s="58" t="s">
        <v>178</v>
      </c>
      <c r="C9" s="281">
        <v>-10.206618809999977</v>
      </c>
      <c r="D9" s="97">
        <v>-1.8881109100000009</v>
      </c>
      <c r="E9" s="98">
        <v>-4.4057305404797296</v>
      </c>
    </row>
    <row r="10" spans="1:5" ht="12.75" customHeight="1" x14ac:dyDescent="0.2">
      <c r="B10" s="49" t="s">
        <v>179</v>
      </c>
      <c r="C10" s="282">
        <v>401.95064752762482</v>
      </c>
      <c r="D10" s="99">
        <v>192.42668596646212</v>
      </c>
      <c r="E10" s="100">
        <v>1.0888508551131024</v>
      </c>
    </row>
    <row r="11" spans="1:5" ht="12.75" customHeight="1" x14ac:dyDescent="0.2">
      <c r="B11" s="56" t="s">
        <v>180</v>
      </c>
      <c r="C11" s="280">
        <v>643.37861037000016</v>
      </c>
      <c r="D11" s="95">
        <v>665.64063357000009</v>
      </c>
      <c r="E11" s="96">
        <v>-3.3444507557483433E-2</v>
      </c>
    </row>
    <row r="12" spans="1:5" ht="12.75" customHeight="1" x14ac:dyDescent="0.2">
      <c r="B12" s="101" t="s">
        <v>181</v>
      </c>
      <c r="C12" s="283">
        <v>-241.42796284237528</v>
      </c>
      <c r="D12" s="102">
        <v>-473.21394760353786</v>
      </c>
      <c r="E12" s="103">
        <v>0.48981224229543302</v>
      </c>
    </row>
    <row r="13" spans="1:5" ht="12.75" customHeight="1" x14ac:dyDescent="0.2">
      <c r="B13" s="32" t="s">
        <v>182</v>
      </c>
      <c r="C13" s="284">
        <v>526.5950222376249</v>
      </c>
      <c r="D13" s="104">
        <v>269.35003670646211</v>
      </c>
      <c r="E13" s="105">
        <v>0.95505829023334643</v>
      </c>
    </row>
    <row r="14" spans="1:5" ht="12.75" customHeight="1" x14ac:dyDescent="0.2">
      <c r="B14" s="49" t="s">
        <v>183</v>
      </c>
      <c r="C14" s="282">
        <v>-977.28</v>
      </c>
      <c r="D14" s="99">
        <v>169.12986207020549</v>
      </c>
      <c r="E14" s="100">
        <v>-6.7782817773145991</v>
      </c>
    </row>
    <row r="15" spans="1:5" ht="12.75" customHeight="1" x14ac:dyDescent="0.2">
      <c r="B15" s="56" t="s">
        <v>184</v>
      </c>
      <c r="C15" s="280">
        <v>-1235.0999999999999</v>
      </c>
      <c r="D15" s="95">
        <v>2846.0351180466673</v>
      </c>
      <c r="E15" s="96">
        <v>-1.4339721573244999</v>
      </c>
    </row>
    <row r="16" spans="1:5" ht="12.75" customHeight="1" x14ac:dyDescent="0.2">
      <c r="B16" s="58" t="s">
        <v>185</v>
      </c>
      <c r="C16" s="281">
        <v>257.82</v>
      </c>
      <c r="D16" s="97">
        <v>-2676.9052559764618</v>
      </c>
      <c r="E16" s="98">
        <v>1.0963127101433234</v>
      </c>
    </row>
    <row r="17" spans="2:5" ht="12.75" customHeight="1" x14ac:dyDescent="0.2">
      <c r="B17" s="26" t="s">
        <v>186</v>
      </c>
      <c r="C17" s="285">
        <v>-229.15</v>
      </c>
      <c r="D17" s="106">
        <v>0</v>
      </c>
      <c r="E17" s="107" t="s">
        <v>187</v>
      </c>
    </row>
    <row r="18" spans="2:5" ht="12.75" customHeight="1" x14ac:dyDescent="0.2">
      <c r="B18" s="26" t="s">
        <v>188</v>
      </c>
      <c r="C18" s="285">
        <v>-33.11589726999955</v>
      </c>
      <c r="D18" s="108">
        <v>-28.362747800000506</v>
      </c>
      <c r="E18" s="107">
        <v>-0.16758423773027201</v>
      </c>
    </row>
    <row r="19" spans="2:5" ht="12.75" customHeight="1" x14ac:dyDescent="0.2">
      <c r="B19" s="29" t="s">
        <v>189</v>
      </c>
      <c r="C19" s="286">
        <v>179.85</v>
      </c>
      <c r="D19" s="109">
        <v>-115</v>
      </c>
      <c r="E19" s="110">
        <v>2.5639130434782609</v>
      </c>
    </row>
    <row r="20" spans="2:5" ht="12.75" customHeight="1" x14ac:dyDescent="0.2">
      <c r="B20" s="39" t="s">
        <v>190</v>
      </c>
      <c r="C20" s="259">
        <v>532689534.8527</v>
      </c>
      <c r="D20" s="63">
        <v>-294655270.43269998</v>
      </c>
      <c r="E20" s="111">
        <v>-2.8078398328679057</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D14"/>
  <sheetViews>
    <sheetView showGridLines="0" zoomScaleNormal="100" workbookViewId="0"/>
  </sheetViews>
  <sheetFormatPr defaultRowHeight="12.75" x14ac:dyDescent="0.2"/>
  <cols>
    <col min="2" max="2" width="43.140625" bestFit="1" customWidth="1"/>
    <col min="3" max="4" width="14.7109375" customWidth="1"/>
  </cols>
  <sheetData>
    <row r="1" spans="1:4" x14ac:dyDescent="0.2">
      <c r="A1" s="224" t="s">
        <v>740</v>
      </c>
    </row>
    <row r="2" spans="1:4" ht="18.95" customHeight="1" x14ac:dyDescent="0.2">
      <c r="B2" s="379" t="s">
        <v>191</v>
      </c>
      <c r="C2" s="379"/>
      <c r="D2" s="379"/>
    </row>
    <row r="3" spans="1:4" ht="13.5" customHeight="1" x14ac:dyDescent="0.2">
      <c r="B3" s="1" t="s">
        <v>1</v>
      </c>
      <c r="C3" s="220">
        <v>2015</v>
      </c>
      <c r="D3" s="2" t="s">
        <v>128</v>
      </c>
    </row>
    <row r="4" spans="1:4" ht="12.75" customHeight="1" x14ac:dyDescent="0.2">
      <c r="B4" s="24" t="s">
        <v>192</v>
      </c>
      <c r="C4" s="287">
        <v>380210990.13539511</v>
      </c>
      <c r="D4" s="112">
        <v>190350279.94969812</v>
      </c>
    </row>
    <row r="5" spans="1:4" ht="12.75" customHeight="1" x14ac:dyDescent="0.2">
      <c r="B5" s="26" t="s">
        <v>163</v>
      </c>
      <c r="C5" s="243">
        <v>131648755.55940643</v>
      </c>
      <c r="D5" s="42">
        <v>67337509.176615521</v>
      </c>
    </row>
    <row r="6" spans="1:4" ht="12.75" customHeight="1" x14ac:dyDescent="0.2">
      <c r="B6" s="29" t="s">
        <v>57</v>
      </c>
      <c r="C6" s="244">
        <v>14735276.542823149</v>
      </c>
      <c r="D6" s="43">
        <v>11662247.580148483</v>
      </c>
    </row>
    <row r="7" spans="1:4" ht="12.75" customHeight="1" x14ac:dyDescent="0.2">
      <c r="B7" s="32" t="s">
        <v>193</v>
      </c>
      <c r="C7" s="246">
        <v>526595022.23762476</v>
      </c>
      <c r="D7" s="45">
        <v>269350036.70646209</v>
      </c>
    </row>
    <row r="8" spans="1:4" ht="12.75" customHeight="1" x14ac:dyDescent="0.2">
      <c r="B8" s="26" t="s">
        <v>194</v>
      </c>
      <c r="C8" s="243">
        <v>-1235095513.2699997</v>
      </c>
      <c r="D8" s="42">
        <v>2846035118.04667</v>
      </c>
    </row>
    <row r="9" spans="1:4" ht="12.75" customHeight="1" x14ac:dyDescent="0.2">
      <c r="B9" s="26" t="s">
        <v>195</v>
      </c>
      <c r="C9" s="243">
        <v>258221271.40237489</v>
      </c>
      <c r="D9" s="42">
        <v>-2676905255.9764619</v>
      </c>
    </row>
    <row r="10" spans="1:4" ht="12.75" customHeight="1" x14ac:dyDescent="0.2">
      <c r="B10" s="26" t="s">
        <v>186</v>
      </c>
      <c r="C10" s="243">
        <v>-229148931</v>
      </c>
      <c r="D10" s="42">
        <v>0</v>
      </c>
    </row>
    <row r="11" spans="1:4" ht="12.75" customHeight="1" x14ac:dyDescent="0.2">
      <c r="B11" s="26" t="s">
        <v>196</v>
      </c>
      <c r="C11" s="243">
        <v>0</v>
      </c>
      <c r="D11" s="42">
        <v>-32000000</v>
      </c>
    </row>
    <row r="12" spans="1:4" ht="12.75" customHeight="1" x14ac:dyDescent="0.2">
      <c r="B12" s="29" t="s">
        <v>188</v>
      </c>
      <c r="C12" s="244">
        <v>-39232958.599999599</v>
      </c>
      <c r="D12" s="43">
        <v>-6565655.9600005038</v>
      </c>
    </row>
    <row r="13" spans="1:4" ht="12.75" customHeight="1" x14ac:dyDescent="0.2">
      <c r="B13" s="79" t="s">
        <v>162</v>
      </c>
      <c r="C13" s="288">
        <v>-718661109.22999966</v>
      </c>
      <c r="D13" s="113">
        <v>400014242.81666946</v>
      </c>
    </row>
    <row r="14" spans="1:4" ht="12.75" customHeight="1" x14ac:dyDescent="0.2">
      <c r="B14" s="380" t="s">
        <v>197</v>
      </c>
      <c r="C14" s="381"/>
      <c r="D14" s="380"/>
    </row>
  </sheetData>
  <mergeCells count="2">
    <mergeCell ref="B2:D2"/>
    <mergeCell ref="B14:D14"/>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D10"/>
  <sheetViews>
    <sheetView showGridLines="0" zoomScaleNormal="100" workbookViewId="0"/>
  </sheetViews>
  <sheetFormatPr defaultRowHeight="12.75" x14ac:dyDescent="0.2"/>
  <cols>
    <col min="2" max="2" width="26.42578125" bestFit="1" customWidth="1"/>
    <col min="3" max="4" width="14.7109375" customWidth="1"/>
  </cols>
  <sheetData>
    <row r="1" spans="1:4" x14ac:dyDescent="0.2">
      <c r="A1" s="224" t="s">
        <v>740</v>
      </c>
    </row>
    <row r="2" spans="1:4" ht="18.95" customHeight="1" x14ac:dyDescent="0.2">
      <c r="B2" s="379" t="s">
        <v>198</v>
      </c>
      <c r="C2" s="379"/>
      <c r="D2" s="379"/>
    </row>
    <row r="3" spans="1:4" ht="13.5" customHeight="1" x14ac:dyDescent="0.2">
      <c r="B3" s="1" t="s">
        <v>1</v>
      </c>
      <c r="C3" s="220">
        <v>2015</v>
      </c>
      <c r="D3" s="2" t="s">
        <v>128</v>
      </c>
    </row>
    <row r="4" spans="1:4" ht="12.75" customHeight="1" x14ac:dyDescent="0.2">
      <c r="B4" s="47" t="s">
        <v>199</v>
      </c>
      <c r="C4" s="250">
        <v>125534726.33</v>
      </c>
      <c r="D4" s="51">
        <v>125526305.92</v>
      </c>
    </row>
    <row r="5" spans="1:4" ht="12.75" customHeight="1" x14ac:dyDescent="0.2">
      <c r="B5" s="26" t="s">
        <v>200</v>
      </c>
      <c r="C5" s="251">
        <v>106835055.31999999</v>
      </c>
      <c r="D5" s="52">
        <v>111178023.38</v>
      </c>
    </row>
    <row r="6" spans="1:4" ht="12.75" customHeight="1" x14ac:dyDescent="0.2">
      <c r="B6" s="26" t="s">
        <v>201</v>
      </c>
      <c r="C6" s="251">
        <v>24627830.25</v>
      </c>
      <c r="D6" s="52">
        <v>26940426.5</v>
      </c>
    </row>
    <row r="7" spans="1:4" ht="12.75" customHeight="1" x14ac:dyDescent="0.2">
      <c r="B7" s="26" t="s">
        <v>202</v>
      </c>
      <c r="C7" s="251">
        <v>20213517.670000002</v>
      </c>
      <c r="D7" s="52">
        <v>20653051.27</v>
      </c>
    </row>
    <row r="8" spans="1:4" ht="12.75" customHeight="1" x14ac:dyDescent="0.2">
      <c r="B8" s="29" t="s">
        <v>203</v>
      </c>
      <c r="C8" s="289">
        <v>34499999.5</v>
      </c>
      <c r="D8" s="114">
        <v>30525173.329999998</v>
      </c>
    </row>
    <row r="9" spans="1:4" ht="12.75" customHeight="1" x14ac:dyDescent="0.2">
      <c r="B9" s="79" t="s">
        <v>95</v>
      </c>
      <c r="C9" s="241">
        <v>311711129.56999999</v>
      </c>
      <c r="D9" s="40">
        <v>314822980.39999998</v>
      </c>
    </row>
    <row r="10" spans="1:4" ht="26.25" customHeight="1" x14ac:dyDescent="0.2">
      <c r="B10" s="380" t="s">
        <v>204</v>
      </c>
      <c r="C10" s="381"/>
      <c r="D10" s="380"/>
    </row>
  </sheetData>
  <mergeCells count="2">
    <mergeCell ref="B2:D2"/>
    <mergeCell ref="B10:D10"/>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D9"/>
  <sheetViews>
    <sheetView showGridLines="0" zoomScaleNormal="100" workbookViewId="0"/>
  </sheetViews>
  <sheetFormatPr defaultRowHeight="12.75" x14ac:dyDescent="0.2"/>
  <cols>
    <col min="2" max="2" width="73.140625" bestFit="1" customWidth="1"/>
    <col min="3" max="4" width="14.7109375" customWidth="1"/>
  </cols>
  <sheetData>
    <row r="1" spans="1:4" x14ac:dyDescent="0.2">
      <c r="A1" s="224" t="s">
        <v>740</v>
      </c>
    </row>
    <row r="2" spans="1:4" ht="18.95" customHeight="1" x14ac:dyDescent="0.2">
      <c r="B2" s="379" t="s">
        <v>205</v>
      </c>
      <c r="C2" s="379"/>
      <c r="D2" s="379"/>
    </row>
    <row r="3" spans="1:4" ht="13.5" customHeight="1" x14ac:dyDescent="0.2">
      <c r="B3" s="1" t="s">
        <v>1</v>
      </c>
      <c r="C3" s="220">
        <v>2015</v>
      </c>
      <c r="D3" s="2" t="s">
        <v>128</v>
      </c>
    </row>
    <row r="4" spans="1:4" ht="12.75" customHeight="1" x14ac:dyDescent="0.2">
      <c r="B4" s="47" t="s">
        <v>206</v>
      </c>
      <c r="C4" s="290">
        <v>493561945.93000001</v>
      </c>
      <c r="D4" s="115">
        <v>247812503.28999999</v>
      </c>
    </row>
    <row r="5" spans="1:4" ht="12.75" customHeight="1" x14ac:dyDescent="0.2">
      <c r="B5" s="26" t="s">
        <v>207</v>
      </c>
      <c r="C5" s="270">
        <v>107441482.14</v>
      </c>
      <c r="D5" s="75">
        <v>101600454.17</v>
      </c>
    </row>
    <row r="6" spans="1:4" ht="12.75" customHeight="1" x14ac:dyDescent="0.2">
      <c r="B6" s="26" t="s">
        <v>208</v>
      </c>
      <c r="C6" s="270">
        <v>-231531458</v>
      </c>
      <c r="D6" s="75" t="s">
        <v>126</v>
      </c>
    </row>
    <row r="7" spans="1:4" ht="12.75" customHeight="1" x14ac:dyDescent="0.2">
      <c r="B7" s="29" t="s">
        <v>209</v>
      </c>
      <c r="C7" s="272">
        <v>-57838095</v>
      </c>
      <c r="D7" s="77">
        <v>-34530422</v>
      </c>
    </row>
    <row r="8" spans="1:4" ht="12.75" customHeight="1" x14ac:dyDescent="0.2">
      <c r="B8" s="79" t="s">
        <v>210</v>
      </c>
      <c r="C8" s="274">
        <v>311733875.07000005</v>
      </c>
      <c r="D8" s="80">
        <v>314831384.04999995</v>
      </c>
    </row>
    <row r="9" spans="1:4" ht="12.75" customHeight="1" x14ac:dyDescent="0.2">
      <c r="B9" s="380" t="s">
        <v>204</v>
      </c>
      <c r="C9" s="381"/>
      <c r="D9" s="380"/>
    </row>
  </sheetData>
  <mergeCells count="2">
    <mergeCell ref="B2:D2"/>
    <mergeCell ref="B9:D9"/>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D15"/>
  <sheetViews>
    <sheetView showGridLines="0" zoomScaleNormal="100" workbookViewId="0"/>
  </sheetViews>
  <sheetFormatPr defaultRowHeight="12.75" x14ac:dyDescent="0.2"/>
  <cols>
    <col min="2" max="2" width="78.28515625" bestFit="1" customWidth="1"/>
    <col min="3" max="4" width="14.7109375" customWidth="1"/>
  </cols>
  <sheetData>
    <row r="1" spans="1:4" x14ac:dyDescent="0.2">
      <c r="A1" s="224" t="s">
        <v>740</v>
      </c>
    </row>
    <row r="2" spans="1:4" ht="18.95" customHeight="1" x14ac:dyDescent="0.2">
      <c r="B2" s="379" t="s">
        <v>211</v>
      </c>
      <c r="C2" s="379"/>
      <c r="D2" s="379"/>
    </row>
    <row r="3" spans="1:4" ht="13.5" customHeight="1" x14ac:dyDescent="0.2">
      <c r="B3" s="1" t="s">
        <v>1</v>
      </c>
      <c r="C3" s="220">
        <v>2015</v>
      </c>
      <c r="D3" s="2" t="s">
        <v>128</v>
      </c>
    </row>
    <row r="4" spans="1:4" ht="12.75" customHeight="1" x14ac:dyDescent="0.2">
      <c r="B4" s="24" t="s">
        <v>212</v>
      </c>
      <c r="C4" s="242"/>
      <c r="D4" s="41"/>
    </row>
    <row r="5" spans="1:4" ht="12.75" customHeight="1" x14ac:dyDescent="0.2">
      <c r="B5" s="26" t="s">
        <v>213</v>
      </c>
      <c r="C5" s="270">
        <v>245069106.86999997</v>
      </c>
      <c r="D5" s="75">
        <v>240768563.84999996</v>
      </c>
    </row>
    <row r="6" spans="1:4" ht="12.75" customHeight="1" x14ac:dyDescent="0.2">
      <c r="B6" s="26" t="s">
        <v>214</v>
      </c>
      <c r="C6" s="270">
        <v>7560134.1100000003</v>
      </c>
      <c r="D6" s="75">
        <v>6488328.04</v>
      </c>
    </row>
    <row r="7" spans="1:4" ht="12.75" customHeight="1" x14ac:dyDescent="0.2">
      <c r="B7" s="26" t="s">
        <v>215</v>
      </c>
      <c r="C7" s="270">
        <v>3921235.43</v>
      </c>
      <c r="D7" s="75">
        <v>4668977.25</v>
      </c>
    </row>
    <row r="8" spans="1:4" ht="12.75" customHeight="1" x14ac:dyDescent="0.2">
      <c r="B8" s="49" t="s">
        <v>216</v>
      </c>
      <c r="C8" s="291">
        <v>342583887.40999997</v>
      </c>
      <c r="D8" s="116">
        <v>94571413.75000003</v>
      </c>
    </row>
    <row r="9" spans="1:4" ht="12.75" customHeight="1" x14ac:dyDescent="0.2">
      <c r="B9" s="49" t="s">
        <v>217</v>
      </c>
      <c r="C9" s="291">
        <v>0</v>
      </c>
      <c r="D9" s="116">
        <v>0</v>
      </c>
    </row>
    <row r="10" spans="1:4" ht="12.75" customHeight="1" x14ac:dyDescent="0.2">
      <c r="B10" s="49" t="s">
        <v>218</v>
      </c>
      <c r="C10" s="291" t="s">
        <v>126</v>
      </c>
      <c r="D10" s="116">
        <v>765408</v>
      </c>
    </row>
    <row r="11" spans="1:4" ht="12.75" customHeight="1" x14ac:dyDescent="0.2">
      <c r="B11" s="26" t="s">
        <v>219</v>
      </c>
      <c r="C11" s="270">
        <v>5821107.3300000001</v>
      </c>
      <c r="D11" s="75">
        <v>5195482</v>
      </c>
    </row>
    <row r="12" spans="1:4" ht="12.75" customHeight="1" x14ac:dyDescent="0.2">
      <c r="B12" s="49" t="s">
        <v>220</v>
      </c>
      <c r="C12" s="291">
        <v>-4203503.25</v>
      </c>
      <c r="D12" s="116">
        <v>-3125203.66</v>
      </c>
    </row>
    <row r="13" spans="1:4" ht="12.75" customHeight="1" x14ac:dyDescent="0.2">
      <c r="B13" s="29" t="s">
        <v>221</v>
      </c>
      <c r="C13" s="272">
        <v>-107441482.14</v>
      </c>
      <c r="D13" s="77">
        <v>-101600454.17</v>
      </c>
    </row>
    <row r="14" spans="1:4" ht="12.75" customHeight="1" x14ac:dyDescent="0.2">
      <c r="B14" s="39" t="s">
        <v>222</v>
      </c>
      <c r="C14" s="274">
        <v>493572729.75999999</v>
      </c>
      <c r="D14" s="80">
        <v>247766461.69999993</v>
      </c>
    </row>
    <row r="15" spans="1:4" ht="12.75" customHeight="1" x14ac:dyDescent="0.2">
      <c r="B15" s="380" t="s">
        <v>204</v>
      </c>
      <c r="C15" s="381"/>
      <c r="D15" s="380"/>
    </row>
  </sheetData>
  <mergeCells count="2">
    <mergeCell ref="B2:D2"/>
    <mergeCell ref="B15:D15"/>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D23"/>
  <sheetViews>
    <sheetView showGridLines="0" zoomScaleNormal="100" workbookViewId="0"/>
  </sheetViews>
  <sheetFormatPr defaultRowHeight="12.75" x14ac:dyDescent="0.2"/>
  <cols>
    <col min="2" max="2" width="64.28515625" bestFit="1" customWidth="1"/>
    <col min="3" max="4" width="14.7109375" customWidth="1"/>
  </cols>
  <sheetData>
    <row r="1" spans="1:4" x14ac:dyDescent="0.2">
      <c r="A1" s="224" t="s">
        <v>740</v>
      </c>
    </row>
    <row r="2" spans="1:4" ht="18.95" customHeight="1" x14ac:dyDescent="0.2">
      <c r="B2" s="379" t="s">
        <v>223</v>
      </c>
      <c r="C2" s="379"/>
      <c r="D2" s="379"/>
    </row>
    <row r="3" spans="1:4" ht="13.5" customHeight="1" x14ac:dyDescent="0.2">
      <c r="B3" s="1" t="s">
        <v>1</v>
      </c>
      <c r="C3" s="2">
        <v>2015</v>
      </c>
      <c r="D3" s="2" t="s">
        <v>128</v>
      </c>
    </row>
    <row r="4" spans="1:4" ht="12.75" customHeight="1" x14ac:dyDescent="0.2">
      <c r="B4" s="25" t="s">
        <v>165</v>
      </c>
      <c r="C4" s="64">
        <v>525686983.78000003</v>
      </c>
      <c r="D4" s="64">
        <v>-315380883.88</v>
      </c>
    </row>
    <row r="5" spans="1:4" ht="12.75" customHeight="1" x14ac:dyDescent="0.2">
      <c r="B5" s="49" t="s">
        <v>224</v>
      </c>
      <c r="C5" s="66" t="s">
        <v>126</v>
      </c>
      <c r="D5" s="66">
        <v>0</v>
      </c>
    </row>
    <row r="6" spans="1:4" ht="12.75" customHeight="1" x14ac:dyDescent="0.2">
      <c r="B6" s="26" t="s">
        <v>225</v>
      </c>
      <c r="C6" s="65">
        <v>-143757147.93000001</v>
      </c>
      <c r="D6" s="65">
        <v>221021002.88999999</v>
      </c>
    </row>
    <row r="7" spans="1:4" ht="12.75" customHeight="1" x14ac:dyDescent="0.2">
      <c r="B7" s="26" t="s">
        <v>226</v>
      </c>
      <c r="C7" s="65">
        <v>1584246.6</v>
      </c>
      <c r="D7" s="65">
        <v>-3772685.7</v>
      </c>
    </row>
    <row r="8" spans="1:4" ht="12.75" customHeight="1" x14ac:dyDescent="0.2">
      <c r="B8" s="29" t="s">
        <v>227</v>
      </c>
      <c r="C8" s="67">
        <v>35580258.350000001</v>
      </c>
      <c r="D8" s="67">
        <v>-54479294.880000003</v>
      </c>
    </row>
    <row r="9" spans="1:4" ht="12.75" customHeight="1" x14ac:dyDescent="0.2">
      <c r="B9" s="32" t="s">
        <v>228</v>
      </c>
      <c r="C9" s="68">
        <v>-106531340.79000002</v>
      </c>
      <c r="D9" s="68">
        <v>162769022.31</v>
      </c>
    </row>
    <row r="10" spans="1:4" ht="12.75" customHeight="1" x14ac:dyDescent="0.2">
      <c r="B10" s="26" t="s">
        <v>229</v>
      </c>
      <c r="C10" s="65">
        <v>286808218.76999998</v>
      </c>
      <c r="D10" s="65">
        <v>-233139300</v>
      </c>
    </row>
    <row r="11" spans="1:4" ht="12.75" customHeight="1" x14ac:dyDescent="0.2">
      <c r="B11" s="26" t="s">
        <v>230</v>
      </c>
      <c r="C11" s="65">
        <v>-109757733.09999999</v>
      </c>
      <c r="D11" s="65">
        <v>70309125.190000013</v>
      </c>
    </row>
    <row r="12" spans="1:4" ht="12.75" customHeight="1" x14ac:dyDescent="0.2">
      <c r="B12" s="26" t="s">
        <v>231</v>
      </c>
      <c r="C12" s="65">
        <v>-13987221.01</v>
      </c>
      <c r="D12" s="65">
        <v>-18627023.710000001</v>
      </c>
    </row>
    <row r="13" spans="1:4" ht="12.75" customHeight="1" x14ac:dyDescent="0.2">
      <c r="B13" s="49" t="s">
        <v>232</v>
      </c>
      <c r="C13" s="66">
        <v>-20386299.870000001</v>
      </c>
      <c r="D13" s="66">
        <v>17501764.699999999</v>
      </c>
    </row>
    <row r="14" spans="1:4" ht="12.75" customHeight="1" x14ac:dyDescent="0.2">
      <c r="B14" s="29" t="s">
        <v>233</v>
      </c>
      <c r="C14" s="62">
        <v>-16788401.880000003</v>
      </c>
      <c r="D14" s="62">
        <v>46603249.900000006</v>
      </c>
    </row>
    <row r="15" spans="1:4" ht="12.75" customHeight="1" x14ac:dyDescent="0.2">
      <c r="B15" s="38" t="s">
        <v>234</v>
      </c>
      <c r="C15" s="86">
        <v>125888562.91</v>
      </c>
      <c r="D15" s="86">
        <v>-117352183.92000002</v>
      </c>
    </row>
    <row r="16" spans="1:4" ht="12.75" customHeight="1" x14ac:dyDescent="0.2">
      <c r="B16" s="35" t="s">
        <v>235</v>
      </c>
      <c r="C16" s="69">
        <v>19357222.119999975</v>
      </c>
      <c r="D16" s="69">
        <v>45416838.389999986</v>
      </c>
    </row>
    <row r="17" spans="2:4" ht="12.75" customHeight="1" x14ac:dyDescent="0.2">
      <c r="B17" s="79" t="s">
        <v>236</v>
      </c>
      <c r="C17" s="117">
        <v>545044205.89999998</v>
      </c>
      <c r="D17" s="117">
        <v>-269964045.49000001</v>
      </c>
    </row>
    <row r="18" spans="2:4" ht="12.75" customHeight="1" x14ac:dyDescent="0.2">
      <c r="B18" s="26" t="s">
        <v>167</v>
      </c>
      <c r="C18" s="65">
        <v>551974155.1257</v>
      </c>
      <c r="D18" s="65">
        <v>-241924542.11000001</v>
      </c>
    </row>
    <row r="19" spans="2:4" ht="12.75" customHeight="1" x14ac:dyDescent="0.2">
      <c r="B19" s="29" t="s">
        <v>57</v>
      </c>
      <c r="C19" s="67">
        <v>-6929949.2257000003</v>
      </c>
      <c r="D19" s="67">
        <v>-28039503.380000003</v>
      </c>
    </row>
    <row r="20" spans="2:4" ht="12.75" customHeight="1" x14ac:dyDescent="0.2">
      <c r="B20" s="79" t="s">
        <v>236</v>
      </c>
      <c r="C20" s="117">
        <v>545044205.89999998</v>
      </c>
      <c r="D20" s="117">
        <v>-269964045.49000001</v>
      </c>
    </row>
    <row r="21" spans="2:4" ht="12.75" customHeight="1" x14ac:dyDescent="0.2">
      <c r="B21" s="380" t="s">
        <v>237</v>
      </c>
      <c r="C21" s="380"/>
      <c r="D21" s="380"/>
    </row>
    <row r="22" spans="2:4" ht="39.75" customHeight="1" x14ac:dyDescent="0.2">
      <c r="B22" s="380" t="s">
        <v>238</v>
      </c>
      <c r="C22" s="380"/>
      <c r="D22" s="380"/>
    </row>
    <row r="23" spans="2:4" ht="12.75" customHeight="1" x14ac:dyDescent="0.2">
      <c r="B23" s="380" t="s">
        <v>239</v>
      </c>
      <c r="C23" s="380"/>
      <c r="D23" s="380"/>
    </row>
  </sheetData>
  <mergeCells count="4">
    <mergeCell ref="B2:D2"/>
    <mergeCell ref="B21:D21"/>
    <mergeCell ref="B22:D22"/>
    <mergeCell ref="B23:D23"/>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L23"/>
  <sheetViews>
    <sheetView showGridLines="0" zoomScaleNormal="100" workbookViewId="0"/>
  </sheetViews>
  <sheetFormatPr defaultRowHeight="12.75" x14ac:dyDescent="0.2"/>
  <cols>
    <col min="2" max="2" width="43.7109375" bestFit="1" customWidth="1"/>
    <col min="3" max="3" width="7.42578125" customWidth="1"/>
    <col min="4" max="4" width="7.85546875" customWidth="1"/>
    <col min="5" max="5" width="7.42578125" customWidth="1"/>
    <col min="6" max="6" width="7.5703125" customWidth="1"/>
    <col min="7" max="7" width="7.42578125" customWidth="1"/>
    <col min="8" max="8" width="7.28515625" customWidth="1"/>
    <col min="9" max="9" width="8.140625" customWidth="1"/>
    <col min="10" max="10" width="9.7109375" customWidth="1"/>
    <col min="12" max="12" width="7.85546875" customWidth="1"/>
  </cols>
  <sheetData>
    <row r="1" spans="1:12" x14ac:dyDescent="0.2">
      <c r="A1" s="224" t="s">
        <v>740</v>
      </c>
    </row>
    <row r="2" spans="1:12" ht="18.95" customHeight="1" x14ac:dyDescent="0.2">
      <c r="B2" s="379" t="s">
        <v>240</v>
      </c>
      <c r="C2" s="379"/>
      <c r="D2" s="379"/>
      <c r="E2" s="379"/>
      <c r="F2" s="379"/>
      <c r="G2" s="379"/>
      <c r="H2" s="379"/>
      <c r="I2" s="379"/>
      <c r="J2" s="379"/>
      <c r="K2" s="379"/>
      <c r="L2" s="379"/>
    </row>
    <row r="3" spans="1:12" ht="48.75" customHeight="1" x14ac:dyDescent="0.2">
      <c r="B3" s="1" t="s">
        <v>1</v>
      </c>
      <c r="C3" s="2" t="s">
        <v>241</v>
      </c>
      <c r="D3" s="2" t="s">
        <v>242</v>
      </c>
      <c r="E3" s="2" t="s">
        <v>243</v>
      </c>
      <c r="F3" s="2" t="s">
        <v>244</v>
      </c>
      <c r="G3" s="2" t="s">
        <v>245</v>
      </c>
      <c r="H3" s="2" t="s">
        <v>246</v>
      </c>
      <c r="I3" s="2" t="s">
        <v>247</v>
      </c>
      <c r="J3" s="2" t="s">
        <v>248</v>
      </c>
      <c r="K3" s="2" t="s">
        <v>57</v>
      </c>
      <c r="L3" s="2" t="s">
        <v>249</v>
      </c>
    </row>
    <row r="4" spans="1:12" ht="12.75" customHeight="1" x14ac:dyDescent="0.2">
      <c r="B4" s="47" t="s">
        <v>250</v>
      </c>
      <c r="C4" s="118">
        <v>-38359506.799999997</v>
      </c>
      <c r="D4" s="118">
        <v>-507389210.25</v>
      </c>
      <c r="E4" s="118">
        <v>-553015684.51559997</v>
      </c>
      <c r="F4" s="118">
        <v>191865800</v>
      </c>
      <c r="G4" s="118">
        <v>-5327429.7313000001</v>
      </c>
      <c r="H4" s="118">
        <v>19426512.649999999</v>
      </c>
      <c r="I4" s="118">
        <v>-1727802591.4742</v>
      </c>
      <c r="J4" s="118">
        <v>-2620602110.1210999</v>
      </c>
      <c r="K4" s="118">
        <v>-309430316.89780003</v>
      </c>
      <c r="L4" s="118">
        <v>-2930032427.0188999</v>
      </c>
    </row>
    <row r="5" spans="1:12" ht="12.75" customHeight="1" x14ac:dyDescent="0.2">
      <c r="B5" s="119" t="s">
        <v>251</v>
      </c>
      <c r="C5" s="60">
        <v>0</v>
      </c>
      <c r="D5" s="60">
        <v>0</v>
      </c>
      <c r="E5" s="60">
        <v>-110153167.90000001</v>
      </c>
      <c r="F5" s="60">
        <v>162839022.31</v>
      </c>
      <c r="G5" s="60">
        <v>0</v>
      </c>
      <c r="H5" s="60">
        <v>0</v>
      </c>
      <c r="I5" s="60">
        <v>0</v>
      </c>
      <c r="J5" s="60">
        <v>52685854.409999996</v>
      </c>
      <c r="K5" s="60">
        <v>-7282401.8127000015</v>
      </c>
      <c r="L5" s="60">
        <v>45403452.597299993</v>
      </c>
    </row>
    <row r="6" spans="1:12" ht="12.75" customHeight="1" x14ac:dyDescent="0.2">
      <c r="B6" s="119" t="s">
        <v>252</v>
      </c>
      <c r="C6" s="60">
        <v>0</v>
      </c>
      <c r="D6" s="60">
        <v>0</v>
      </c>
      <c r="E6" s="60">
        <v>0</v>
      </c>
      <c r="F6" s="60">
        <v>0</v>
      </c>
      <c r="G6" s="60">
        <v>0</v>
      </c>
      <c r="H6" s="60">
        <v>0</v>
      </c>
      <c r="I6" s="60">
        <v>-294655270.43269998</v>
      </c>
      <c r="J6" s="60">
        <v>-294655270.43269998</v>
      </c>
      <c r="K6" s="60">
        <v>-20718165.1173</v>
      </c>
      <c r="L6" s="60">
        <v>-315373435.54999995</v>
      </c>
    </row>
    <row r="7" spans="1:12" ht="24" customHeight="1" x14ac:dyDescent="0.2">
      <c r="B7" s="120" t="s">
        <v>253</v>
      </c>
      <c r="C7" s="61">
        <v>-849286</v>
      </c>
      <c r="D7" s="61">
        <v>849286</v>
      </c>
      <c r="E7" s="61">
        <v>0</v>
      </c>
      <c r="F7" s="61">
        <v>0</v>
      </c>
      <c r="G7" s="61">
        <v>0</v>
      </c>
      <c r="H7" s="61">
        <v>0</v>
      </c>
      <c r="I7" s="61">
        <v>41273771.200000003</v>
      </c>
      <c r="J7" s="61">
        <v>41273771.200000003</v>
      </c>
      <c r="K7" s="61">
        <v>0</v>
      </c>
      <c r="L7" s="61">
        <v>41273771.200000003</v>
      </c>
    </row>
    <row r="8" spans="1:12" ht="12.75" customHeight="1" x14ac:dyDescent="0.2">
      <c r="B8" s="120" t="s">
        <v>254</v>
      </c>
      <c r="C8" s="61">
        <v>0</v>
      </c>
      <c r="D8" s="61">
        <v>0</v>
      </c>
      <c r="E8" s="61">
        <v>0</v>
      </c>
      <c r="F8" s="61">
        <v>0</v>
      </c>
      <c r="G8" s="61">
        <v>0</v>
      </c>
      <c r="H8" s="61">
        <v>0</v>
      </c>
      <c r="I8" s="61">
        <v>0</v>
      </c>
      <c r="J8" s="61">
        <v>0</v>
      </c>
      <c r="K8" s="61">
        <v>18081000</v>
      </c>
      <c r="L8" s="61">
        <v>18081000</v>
      </c>
    </row>
    <row r="9" spans="1:12" ht="12.75" customHeight="1" x14ac:dyDescent="0.2">
      <c r="B9" s="120" t="s">
        <v>255</v>
      </c>
      <c r="C9" s="61">
        <v>0</v>
      </c>
      <c r="D9" s="61">
        <v>0</v>
      </c>
      <c r="E9" s="61">
        <v>0</v>
      </c>
      <c r="F9" s="61">
        <v>0</v>
      </c>
      <c r="G9" s="61">
        <v>0</v>
      </c>
      <c r="H9" s="61">
        <v>-2133877.69</v>
      </c>
      <c r="I9" s="61">
        <v>0</v>
      </c>
      <c r="J9" s="61">
        <v>-2133877.69</v>
      </c>
      <c r="K9" s="61">
        <v>0</v>
      </c>
      <c r="L9" s="61">
        <v>-2133877.69</v>
      </c>
    </row>
    <row r="10" spans="1:12" ht="12.75" customHeight="1" x14ac:dyDescent="0.2">
      <c r="B10" s="121" t="s">
        <v>256</v>
      </c>
      <c r="C10" s="62">
        <v>0</v>
      </c>
      <c r="D10" s="62">
        <v>0</v>
      </c>
      <c r="E10" s="62">
        <v>0</v>
      </c>
      <c r="F10" s="62">
        <v>0</v>
      </c>
      <c r="G10" s="62">
        <v>1006450.1178000002</v>
      </c>
      <c r="H10" s="62">
        <v>0</v>
      </c>
      <c r="I10" s="62">
        <v>1307622.3700000001</v>
      </c>
      <c r="J10" s="62">
        <v>2314072.4878000002</v>
      </c>
      <c r="K10" s="62">
        <v>0</v>
      </c>
      <c r="L10" s="62">
        <v>2314072.4878000002</v>
      </c>
    </row>
    <row r="11" spans="1:12" ht="12.75" customHeight="1" x14ac:dyDescent="0.2">
      <c r="B11" s="33" t="s">
        <v>257</v>
      </c>
      <c r="C11" s="89">
        <v>-39208792.799999997</v>
      </c>
      <c r="D11" s="89">
        <v>-506539924.25</v>
      </c>
      <c r="E11" s="89">
        <v>-663168852.41559994</v>
      </c>
      <c r="F11" s="89">
        <v>354704822.31</v>
      </c>
      <c r="G11" s="89">
        <v>-4320979.6135</v>
      </c>
      <c r="H11" s="89">
        <v>17292634.959999997</v>
      </c>
      <c r="I11" s="89">
        <v>-1979876468.3369</v>
      </c>
      <c r="J11" s="89">
        <v>-2821117560.1459999</v>
      </c>
      <c r="K11" s="89">
        <v>-319349883.82779998</v>
      </c>
      <c r="L11" s="89">
        <v>-3140467443.9737997</v>
      </c>
    </row>
    <row r="12" spans="1:12" ht="12.75" customHeight="1" x14ac:dyDescent="0.2">
      <c r="B12" s="119" t="s">
        <v>258</v>
      </c>
      <c r="C12" s="60">
        <v>-39866178.200000003</v>
      </c>
      <c r="D12" s="60">
        <v>-505882538.85000002</v>
      </c>
      <c r="E12" s="60">
        <v>-534064641.7823</v>
      </c>
      <c r="F12" s="60">
        <v>622774628.83430004</v>
      </c>
      <c r="G12" s="60">
        <v>-6411066.6726000002</v>
      </c>
      <c r="H12" s="60">
        <v>17163643.649999999</v>
      </c>
      <c r="I12" s="60">
        <v>-2022076447.0025001</v>
      </c>
      <c r="J12" s="60">
        <v>-2468362600.0231004</v>
      </c>
      <c r="K12" s="60">
        <v>-277865018.94690001</v>
      </c>
      <c r="L12" s="60">
        <v>-2746227618.9700003</v>
      </c>
    </row>
    <row r="13" spans="1:12" ht="12.75" customHeight="1" x14ac:dyDescent="0.2">
      <c r="B13" s="119" t="s">
        <v>251</v>
      </c>
      <c r="C13" s="60">
        <v>0</v>
      </c>
      <c r="D13" s="60">
        <v>0</v>
      </c>
      <c r="E13" s="60">
        <v>125877262.5352</v>
      </c>
      <c r="F13" s="60">
        <v>-106592642.98</v>
      </c>
      <c r="G13" s="60">
        <v>0</v>
      </c>
      <c r="H13" s="60">
        <v>0</v>
      </c>
      <c r="I13" s="60">
        <v>0</v>
      </c>
      <c r="J13" s="60">
        <v>19284619.555199996</v>
      </c>
      <c r="K13" s="60" t="s">
        <v>126</v>
      </c>
      <c r="L13" s="60">
        <v>19357221.402199995</v>
      </c>
    </row>
    <row r="14" spans="1:12" ht="12.75" customHeight="1" x14ac:dyDescent="0.2">
      <c r="B14" s="119" t="s">
        <v>252</v>
      </c>
      <c r="C14" s="60">
        <v>0</v>
      </c>
      <c r="D14" s="60">
        <v>0</v>
      </c>
      <c r="E14" s="60">
        <v>0</v>
      </c>
      <c r="F14" s="60">
        <v>0</v>
      </c>
      <c r="G14" s="60">
        <v>0</v>
      </c>
      <c r="H14" s="60">
        <v>0</v>
      </c>
      <c r="I14" s="60">
        <v>532689534.8527</v>
      </c>
      <c r="J14" s="60">
        <v>532689534.8527</v>
      </c>
      <c r="K14" s="60">
        <v>-7002551.0726999994</v>
      </c>
      <c r="L14" s="60">
        <v>525686983.77999997</v>
      </c>
    </row>
    <row r="15" spans="1:12" ht="12.75" customHeight="1" x14ac:dyDescent="0.2">
      <c r="B15" s="120" t="s">
        <v>259</v>
      </c>
      <c r="C15" s="61">
        <v>-932686.4</v>
      </c>
      <c r="D15" s="61">
        <v>1039989.88</v>
      </c>
      <c r="E15" s="61">
        <v>0</v>
      </c>
      <c r="F15" s="61">
        <v>0</v>
      </c>
      <c r="G15" s="61">
        <v>0</v>
      </c>
      <c r="H15" s="61">
        <v>0</v>
      </c>
      <c r="I15" s="61">
        <v>62695948.020000003</v>
      </c>
      <c r="J15" s="61">
        <v>62803251.5</v>
      </c>
      <c r="K15" s="61">
        <v>0</v>
      </c>
      <c r="L15" s="61">
        <v>62803251.5</v>
      </c>
    </row>
    <row r="16" spans="1:12" ht="12.75" customHeight="1" x14ac:dyDescent="0.2">
      <c r="B16" s="120" t="s">
        <v>260</v>
      </c>
      <c r="C16" s="61">
        <v>0</v>
      </c>
      <c r="D16" s="61">
        <v>0</v>
      </c>
      <c r="E16" s="61">
        <v>0</v>
      </c>
      <c r="F16" s="61">
        <v>0</v>
      </c>
      <c r="G16" s="61">
        <v>0</v>
      </c>
      <c r="H16" s="61">
        <v>0</v>
      </c>
      <c r="I16" s="61">
        <v>0</v>
      </c>
      <c r="J16" s="61">
        <v>0</v>
      </c>
      <c r="K16" s="61">
        <v>24990000</v>
      </c>
      <c r="L16" s="61">
        <v>24990000</v>
      </c>
    </row>
    <row r="17" spans="2:12" ht="12.75" customHeight="1" x14ac:dyDescent="0.2">
      <c r="B17" s="119" t="s">
        <v>261</v>
      </c>
      <c r="C17" s="60">
        <v>-3986617.4</v>
      </c>
      <c r="D17" s="60">
        <v>-333147817.16999996</v>
      </c>
      <c r="E17" s="60">
        <v>0</v>
      </c>
      <c r="F17" s="60">
        <v>0</v>
      </c>
      <c r="G17" s="60">
        <v>0</v>
      </c>
      <c r="H17" s="60">
        <v>0</v>
      </c>
      <c r="I17" s="60">
        <v>0</v>
      </c>
      <c r="J17" s="60">
        <v>-337134434.56999993</v>
      </c>
      <c r="K17" s="60">
        <v>0</v>
      </c>
      <c r="L17" s="60">
        <v>-337134434.56999993</v>
      </c>
    </row>
    <row r="18" spans="2:12" ht="12.75" customHeight="1" x14ac:dyDescent="0.2">
      <c r="B18" s="120" t="s">
        <v>255</v>
      </c>
      <c r="C18" s="61">
        <v>0</v>
      </c>
      <c r="D18" s="61">
        <v>0</v>
      </c>
      <c r="E18" s="61">
        <v>0</v>
      </c>
      <c r="F18" s="61">
        <v>0</v>
      </c>
      <c r="G18" s="61">
        <v>0</v>
      </c>
      <c r="H18" s="61">
        <v>-1998329</v>
      </c>
      <c r="I18" s="61">
        <v>0</v>
      </c>
      <c r="J18" s="61">
        <v>-1998329</v>
      </c>
      <c r="K18" s="61">
        <v>0</v>
      </c>
      <c r="L18" s="61">
        <v>-1998329</v>
      </c>
    </row>
    <row r="19" spans="2:12" ht="12.75" customHeight="1" x14ac:dyDescent="0.2">
      <c r="B19" s="119" t="s">
        <v>256</v>
      </c>
      <c r="C19" s="60">
        <v>0</v>
      </c>
      <c r="D19" s="60">
        <v>0</v>
      </c>
      <c r="E19" s="60">
        <v>0</v>
      </c>
      <c r="F19" s="60">
        <v>0</v>
      </c>
      <c r="G19" s="60">
        <v>2960832.2078</v>
      </c>
      <c r="H19" s="60">
        <v>0</v>
      </c>
      <c r="I19" s="60">
        <v>-516191.33</v>
      </c>
      <c r="J19" s="60">
        <v>2444640.8777999999</v>
      </c>
      <c r="K19" s="60">
        <v>0</v>
      </c>
      <c r="L19" s="60">
        <v>2444640.8777999999</v>
      </c>
    </row>
    <row r="20" spans="2:12" ht="12.75" customHeight="1" x14ac:dyDescent="0.2">
      <c r="B20" s="121" t="s">
        <v>262</v>
      </c>
      <c r="C20" s="62">
        <v>0</v>
      </c>
      <c r="D20" s="62">
        <v>0</v>
      </c>
      <c r="E20" s="62">
        <v>1028324</v>
      </c>
      <c r="F20" s="62">
        <v>-1028324</v>
      </c>
      <c r="G20" s="62">
        <v>0</v>
      </c>
      <c r="H20" s="62">
        <v>0</v>
      </c>
      <c r="I20" s="62">
        <v>0</v>
      </c>
      <c r="J20" s="62">
        <v>0</v>
      </c>
      <c r="K20" s="62">
        <v>0</v>
      </c>
      <c r="L20" s="62">
        <v>0</v>
      </c>
    </row>
    <row r="21" spans="2:12" ht="12.75" customHeight="1" x14ac:dyDescent="0.2">
      <c r="B21" s="79" t="s">
        <v>263</v>
      </c>
      <c r="C21" s="63">
        <v>-44785482</v>
      </c>
      <c r="D21" s="63">
        <v>-837990366.13999999</v>
      </c>
      <c r="E21" s="63">
        <v>-407159055.2471</v>
      </c>
      <c r="F21" s="63">
        <v>515153661.85430002</v>
      </c>
      <c r="G21" s="63">
        <v>-3450234.4648000002</v>
      </c>
      <c r="H21" s="63">
        <v>15165314.649999999</v>
      </c>
      <c r="I21" s="63">
        <v>-1427207155.4598</v>
      </c>
      <c r="J21" s="63">
        <v>-2190273316.8074002</v>
      </c>
      <c r="K21" s="63">
        <v>-259804968.17260003</v>
      </c>
      <c r="L21" s="63">
        <v>-2450078284.9799995</v>
      </c>
    </row>
    <row r="22" spans="2:12" ht="12.75" customHeight="1" x14ac:dyDescent="0.2">
      <c r="B22" s="380" t="s">
        <v>264</v>
      </c>
      <c r="C22" s="380"/>
      <c r="D22" s="380"/>
      <c r="E22" s="380"/>
      <c r="F22" s="380"/>
      <c r="G22" s="380"/>
      <c r="H22" s="380"/>
      <c r="I22" s="380"/>
      <c r="J22" s="380"/>
      <c r="K22" s="380"/>
      <c r="L22" s="380"/>
    </row>
    <row r="23" spans="2:12" ht="25.5" customHeight="1" x14ac:dyDescent="0.2">
      <c r="B23" s="380" t="s">
        <v>265</v>
      </c>
      <c r="C23" s="380"/>
      <c r="D23" s="380"/>
      <c r="E23" s="380"/>
      <c r="F23" s="380"/>
      <c r="G23" s="380"/>
      <c r="H23" s="380"/>
      <c r="I23" s="380"/>
      <c r="J23" s="380"/>
      <c r="K23" s="380"/>
      <c r="L23" s="380"/>
    </row>
  </sheetData>
  <mergeCells count="3">
    <mergeCell ref="B2:L2"/>
    <mergeCell ref="B22:L22"/>
    <mergeCell ref="B23:L23"/>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F7"/>
  <sheetViews>
    <sheetView showGridLines="0" zoomScaleNormal="100" workbookViewId="0"/>
  </sheetViews>
  <sheetFormatPr defaultRowHeight="12.75" x14ac:dyDescent="0.2"/>
  <cols>
    <col min="2" max="2" width="32.85546875" bestFit="1" customWidth="1"/>
    <col min="3" max="6" width="10.7109375" customWidth="1"/>
  </cols>
  <sheetData>
    <row r="1" spans="1:6" x14ac:dyDescent="0.2">
      <c r="A1" s="224" t="s">
        <v>740</v>
      </c>
    </row>
    <row r="2" spans="1:6" ht="18.95" customHeight="1" x14ac:dyDescent="0.2">
      <c r="B2" s="378" t="s">
        <v>0</v>
      </c>
      <c r="C2" s="378"/>
      <c r="D2" s="378"/>
      <c r="E2" s="378"/>
      <c r="F2" s="378"/>
    </row>
    <row r="3" spans="1:6" ht="24.75" customHeight="1" x14ac:dyDescent="0.2">
      <c r="B3" s="1" t="s">
        <v>1</v>
      </c>
      <c r="C3" s="220" t="s">
        <v>2</v>
      </c>
      <c r="D3" s="2" t="s">
        <v>3</v>
      </c>
      <c r="E3" s="2" t="s">
        <v>4</v>
      </c>
      <c r="F3" s="2" t="s">
        <v>5</v>
      </c>
    </row>
    <row r="4" spans="1:6" ht="12.75" customHeight="1" x14ac:dyDescent="0.2">
      <c r="B4" s="3" t="s">
        <v>6</v>
      </c>
      <c r="C4" s="221">
        <v>1.792870933721513</v>
      </c>
      <c r="D4" s="4">
        <v>1.8281125919530872</v>
      </c>
      <c r="E4" s="4">
        <v>1.8362714787920809</v>
      </c>
      <c r="F4" s="4">
        <v>1.7743288259410495</v>
      </c>
    </row>
    <row r="5" spans="1:6" ht="12.75" customHeight="1" x14ac:dyDescent="0.2">
      <c r="B5" s="5" t="s">
        <v>7</v>
      </c>
      <c r="C5" s="222">
        <v>526595022.23762488</v>
      </c>
      <c r="D5" s="6">
        <v>618000000</v>
      </c>
      <c r="E5" s="6">
        <v>491000000</v>
      </c>
      <c r="F5" s="7" t="s">
        <v>8</v>
      </c>
    </row>
    <row r="6" spans="1:6" ht="12.75" customHeight="1" x14ac:dyDescent="0.2">
      <c r="B6" s="5" t="s">
        <v>9</v>
      </c>
      <c r="C6" s="222">
        <v>311694201.61999995</v>
      </c>
      <c r="D6" s="6">
        <v>605000000</v>
      </c>
      <c r="E6" s="6">
        <v>660000000</v>
      </c>
      <c r="F6" s="6">
        <v>662000000</v>
      </c>
    </row>
    <row r="7" spans="1:6" ht="12.75" customHeight="1" x14ac:dyDescent="0.2">
      <c r="B7" s="8" t="s">
        <v>10</v>
      </c>
      <c r="C7" s="223">
        <v>3.5</v>
      </c>
      <c r="D7" s="9">
        <v>3.5</v>
      </c>
      <c r="E7" s="9">
        <v>3.6</v>
      </c>
      <c r="F7" s="9">
        <v>3.4</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D11"/>
  <sheetViews>
    <sheetView showGridLines="0" zoomScaleNormal="100" workbookViewId="0"/>
  </sheetViews>
  <sheetFormatPr defaultRowHeight="12.75" x14ac:dyDescent="0.2"/>
  <cols>
    <col min="2" max="2" width="44.42578125" bestFit="1" customWidth="1"/>
    <col min="3" max="4" width="14.7109375" customWidth="1"/>
  </cols>
  <sheetData>
    <row r="1" spans="1:4" x14ac:dyDescent="0.2">
      <c r="A1" s="224" t="s">
        <v>740</v>
      </c>
    </row>
    <row r="2" spans="1:4" ht="18.95" customHeight="1" x14ac:dyDescent="0.2">
      <c r="B2" s="378" t="s">
        <v>266</v>
      </c>
      <c r="C2" s="378"/>
      <c r="D2" s="378"/>
    </row>
    <row r="3" spans="1:4" ht="12.75" customHeight="1" x14ac:dyDescent="0.2">
      <c r="B3" s="1" t="s">
        <v>1</v>
      </c>
      <c r="C3" s="220" t="s">
        <v>2</v>
      </c>
      <c r="D3" s="2" t="s">
        <v>3</v>
      </c>
    </row>
    <row r="4" spans="1:4" ht="12.75" customHeight="1" x14ac:dyDescent="0.2">
      <c r="B4" s="122" t="s">
        <v>98</v>
      </c>
      <c r="C4" s="292">
        <v>2468363401.0230999</v>
      </c>
      <c r="D4" s="123">
        <v>2620552910.1268001</v>
      </c>
    </row>
    <row r="5" spans="1:4" ht="12.75" customHeight="1" x14ac:dyDescent="0.2">
      <c r="B5" s="119" t="s">
        <v>267</v>
      </c>
      <c r="C5" s="232">
        <v>-79747221.01639998</v>
      </c>
      <c r="D5" s="20">
        <v>-68216533.313499987</v>
      </c>
    </row>
    <row r="6" spans="1:4" ht="12.75" customHeight="1" x14ac:dyDescent="0.2">
      <c r="B6" s="119" t="s">
        <v>268</v>
      </c>
      <c r="C6" s="232">
        <v>-56259093.088799998</v>
      </c>
      <c r="D6" s="20">
        <v>128243474.8202</v>
      </c>
    </row>
    <row r="7" spans="1:4" ht="12.75" customHeight="1" x14ac:dyDescent="0.2">
      <c r="B7" s="119" t="s">
        <v>269</v>
      </c>
      <c r="C7" s="232">
        <v>346817175.26220036</v>
      </c>
      <c r="D7" s="20">
        <v>-77000774.148700178</v>
      </c>
    </row>
    <row r="8" spans="1:4" ht="12.75" customHeight="1" x14ac:dyDescent="0.2">
      <c r="B8" s="119" t="s">
        <v>270</v>
      </c>
      <c r="C8" s="232">
        <v>106592642.98000002</v>
      </c>
      <c r="D8" s="20">
        <v>-430908827.98000002</v>
      </c>
    </row>
    <row r="9" spans="1:4" ht="12.75" customHeight="1" x14ac:dyDescent="0.2">
      <c r="B9" s="119" t="s">
        <v>271</v>
      </c>
      <c r="C9" s="232">
        <v>-62803251.5</v>
      </c>
      <c r="D9" s="20">
        <v>-65447447.439999998</v>
      </c>
    </row>
    <row r="10" spans="1:4" ht="12.75" customHeight="1" x14ac:dyDescent="0.2">
      <c r="B10" s="121" t="s">
        <v>272</v>
      </c>
      <c r="C10" s="293">
        <v>-532689534.8527</v>
      </c>
      <c r="D10" s="124">
        <v>361140598.95829999</v>
      </c>
    </row>
    <row r="11" spans="1:4" ht="12.75" customHeight="1" x14ac:dyDescent="0.2">
      <c r="B11" s="125" t="s">
        <v>273</v>
      </c>
      <c r="C11" s="294">
        <v>2190274118.8074002</v>
      </c>
      <c r="D11" s="126">
        <v>2468363401.0230999</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D9"/>
  <sheetViews>
    <sheetView showGridLines="0" zoomScaleNormal="100" workbookViewId="0"/>
  </sheetViews>
  <sheetFormatPr defaultRowHeight="12.75" x14ac:dyDescent="0.2"/>
  <cols>
    <col min="2" max="2" width="38.42578125" bestFit="1" customWidth="1"/>
    <col min="3" max="4" width="14.7109375" customWidth="1"/>
  </cols>
  <sheetData>
    <row r="1" spans="1:4" x14ac:dyDescent="0.2">
      <c r="A1" s="224" t="s">
        <v>740</v>
      </c>
    </row>
    <row r="2" spans="1:4" ht="18.95" customHeight="1" x14ac:dyDescent="0.2">
      <c r="B2" s="378" t="s">
        <v>274</v>
      </c>
      <c r="C2" s="378"/>
      <c r="D2" s="378"/>
    </row>
    <row r="3" spans="1:4" ht="12.75" customHeight="1" x14ac:dyDescent="0.2">
      <c r="B3" s="1" t="s">
        <v>1</v>
      </c>
      <c r="C3" s="220" t="s">
        <v>2</v>
      </c>
      <c r="D3" s="2" t="s">
        <v>3</v>
      </c>
    </row>
    <row r="4" spans="1:4" ht="12.75" customHeight="1" x14ac:dyDescent="0.2">
      <c r="B4" s="127" t="s">
        <v>275</v>
      </c>
      <c r="C4" s="295">
        <v>1834777569.32739</v>
      </c>
      <c r="D4" s="128">
        <v>2108933608.0102999</v>
      </c>
    </row>
    <row r="5" spans="1:4" ht="12.75" customHeight="1" x14ac:dyDescent="0.2">
      <c r="B5" s="119" t="s">
        <v>35</v>
      </c>
      <c r="C5" s="222">
        <v>290444783.66000003</v>
      </c>
      <c r="D5" s="6">
        <v>289842307.86000001</v>
      </c>
    </row>
    <row r="6" spans="1:4" ht="12.75" customHeight="1" x14ac:dyDescent="0.2">
      <c r="B6" s="121" t="s">
        <v>276</v>
      </c>
      <c r="C6" s="296">
        <v>65051765.82</v>
      </c>
      <c r="D6" s="129">
        <v>69587485.142800003</v>
      </c>
    </row>
    <row r="7" spans="1:4" ht="12.75" customHeight="1" x14ac:dyDescent="0.2">
      <c r="B7" s="130" t="s">
        <v>277</v>
      </c>
      <c r="C7" s="297">
        <v>2190274118.8073902</v>
      </c>
      <c r="D7" s="131">
        <v>2468363401.0131001</v>
      </c>
    </row>
    <row r="8" spans="1:4" ht="12.75" customHeight="1" x14ac:dyDescent="0.2">
      <c r="B8" s="121" t="s">
        <v>37</v>
      </c>
      <c r="C8" s="296">
        <v>123969853.928</v>
      </c>
      <c r="D8" s="129">
        <v>102899173.1709</v>
      </c>
    </row>
    <row r="9" spans="1:4" ht="12.75" customHeight="1" x14ac:dyDescent="0.2">
      <c r="B9" s="125" t="s">
        <v>278</v>
      </c>
      <c r="C9" s="298">
        <v>1710807715.39939</v>
      </c>
      <c r="D9" s="132">
        <v>2006034434.8394001</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E17"/>
  <sheetViews>
    <sheetView showGridLines="0" zoomScaleNormal="100" workbookViewId="0"/>
  </sheetViews>
  <sheetFormatPr defaultRowHeight="12.75" x14ac:dyDescent="0.2"/>
  <cols>
    <col min="2" max="2" width="25.85546875" bestFit="1" customWidth="1"/>
    <col min="3" max="5" width="10.7109375" customWidth="1"/>
  </cols>
  <sheetData>
    <row r="1" spans="1:5" x14ac:dyDescent="0.2">
      <c r="A1" s="224" t="s">
        <v>740</v>
      </c>
    </row>
    <row r="2" spans="1:5" ht="18.95" customHeight="1" x14ac:dyDescent="0.2">
      <c r="B2" s="378" t="s">
        <v>279</v>
      </c>
      <c r="C2" s="378"/>
      <c r="D2" s="378"/>
      <c r="E2" s="378"/>
    </row>
    <row r="3" spans="1:5" ht="36.75" customHeight="1" x14ac:dyDescent="0.2">
      <c r="B3" s="1" t="s">
        <v>1</v>
      </c>
      <c r="C3" s="2" t="s">
        <v>280</v>
      </c>
      <c r="D3" s="133" t="s">
        <v>281</v>
      </c>
      <c r="E3" s="299" t="s">
        <v>282</v>
      </c>
    </row>
    <row r="4" spans="1:5" ht="12.75" customHeight="1" x14ac:dyDescent="0.2">
      <c r="B4" s="122" t="s">
        <v>95</v>
      </c>
      <c r="C4" s="123">
        <v>-532689534.85270035</v>
      </c>
      <c r="D4" s="123">
        <v>254600252.63699999</v>
      </c>
      <c r="E4" s="292">
        <v>-278089282.21570027</v>
      </c>
    </row>
    <row r="5" spans="1:5" ht="12.75" customHeight="1" x14ac:dyDescent="0.2">
      <c r="B5" s="119" t="s">
        <v>27</v>
      </c>
      <c r="C5" s="20">
        <v>0</v>
      </c>
      <c r="D5" s="20">
        <v>-62803251.5</v>
      </c>
      <c r="E5" s="232">
        <v>-62803251.5</v>
      </c>
    </row>
    <row r="6" spans="1:5" ht="12.75" customHeight="1" x14ac:dyDescent="0.2">
      <c r="B6" s="120" t="s">
        <v>283</v>
      </c>
      <c r="C6" s="134">
        <v>-532689534.85270035</v>
      </c>
      <c r="D6" s="134">
        <v>317403504.13699996</v>
      </c>
      <c r="E6" s="300">
        <v>-215286030.71570027</v>
      </c>
    </row>
    <row r="7" spans="1:5" ht="12.75" customHeight="1" x14ac:dyDescent="0.2">
      <c r="B7" s="135" t="s">
        <v>284</v>
      </c>
      <c r="C7" s="18">
        <v>17122893.399999999</v>
      </c>
      <c r="D7" s="18">
        <v>0</v>
      </c>
      <c r="E7" s="230">
        <v>17122893.399999999</v>
      </c>
    </row>
    <row r="8" spans="1:5" ht="12.75" customHeight="1" x14ac:dyDescent="0.2">
      <c r="B8" s="135" t="s">
        <v>285</v>
      </c>
      <c r="C8" s="18">
        <v>19921635.100000001</v>
      </c>
      <c r="D8" s="18">
        <v>0</v>
      </c>
      <c r="E8" s="230">
        <v>19921635.100000001</v>
      </c>
    </row>
    <row r="9" spans="1:5" ht="12.75" customHeight="1" x14ac:dyDescent="0.2">
      <c r="B9" s="135" t="s">
        <v>286</v>
      </c>
      <c r="C9" s="18">
        <v>-3075100.34</v>
      </c>
      <c r="D9" s="18">
        <v>0</v>
      </c>
      <c r="E9" s="230">
        <v>-3075100.34</v>
      </c>
    </row>
    <row r="10" spans="1:5" ht="12.75" customHeight="1" x14ac:dyDescent="0.2">
      <c r="B10" s="135" t="s">
        <v>287</v>
      </c>
      <c r="C10" s="18">
        <v>-1247063011.1199999</v>
      </c>
      <c r="D10" s="18">
        <v>-80258547.084999993</v>
      </c>
      <c r="E10" s="230">
        <v>-1327321558.2049999</v>
      </c>
    </row>
    <row r="11" spans="1:5" ht="12.75" customHeight="1" x14ac:dyDescent="0.2">
      <c r="B11" s="135" t="s">
        <v>288</v>
      </c>
      <c r="C11" s="18">
        <v>411937911.69</v>
      </c>
      <c r="D11" s="18">
        <v>0</v>
      </c>
      <c r="E11" s="230">
        <v>411937911.69</v>
      </c>
    </row>
    <row r="12" spans="1:5" ht="12.75" customHeight="1" x14ac:dyDescent="0.2">
      <c r="B12" s="135" t="s">
        <v>289</v>
      </c>
      <c r="C12" s="18">
        <v>343467359.05000001</v>
      </c>
      <c r="D12" s="18">
        <v>-70709524.870100006</v>
      </c>
      <c r="E12" s="230">
        <v>272757834.17989999</v>
      </c>
    </row>
    <row r="13" spans="1:5" ht="12.75" customHeight="1" x14ac:dyDescent="0.2">
      <c r="B13" s="135" t="s">
        <v>290</v>
      </c>
      <c r="C13" s="18">
        <v>44714680.289999999</v>
      </c>
      <c r="D13" s="18">
        <v>0</v>
      </c>
      <c r="E13" s="230">
        <v>44714680.289999999</v>
      </c>
    </row>
    <row r="14" spans="1:5" ht="12.75" customHeight="1" x14ac:dyDescent="0.2">
      <c r="B14" s="135" t="s">
        <v>291</v>
      </c>
      <c r="C14" s="18">
        <v>-159632085.38999999</v>
      </c>
      <c r="D14" s="18">
        <v>142172901.33000001</v>
      </c>
      <c r="E14" s="230">
        <v>-17459184.059999999</v>
      </c>
    </row>
    <row r="15" spans="1:5" ht="12.75" customHeight="1" x14ac:dyDescent="0.2">
      <c r="B15" s="135" t="s">
        <v>292</v>
      </c>
      <c r="C15" s="18">
        <v>-229148931</v>
      </c>
      <c r="D15" s="18">
        <v>0</v>
      </c>
      <c r="E15" s="230">
        <v>-229000000</v>
      </c>
    </row>
    <row r="16" spans="1:5" ht="12.75" customHeight="1" x14ac:dyDescent="0.2">
      <c r="B16" s="135" t="s">
        <v>293</v>
      </c>
      <c r="C16" s="18">
        <v>89261669.419999972</v>
      </c>
      <c r="D16" s="18">
        <v>347813933.41219997</v>
      </c>
      <c r="E16" s="230">
        <v>437075602.83219993</v>
      </c>
    </row>
    <row r="17" spans="2:5" ht="12.75" customHeight="1" x14ac:dyDescent="0.2">
      <c r="B17" s="135" t="s">
        <v>294</v>
      </c>
      <c r="C17" s="18">
        <v>179854513.04730001</v>
      </c>
      <c r="D17" s="18">
        <v>-21615258.6501</v>
      </c>
      <c r="E17" s="230">
        <v>158239254.39719999</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E17"/>
  <sheetViews>
    <sheetView showGridLines="0" zoomScaleNormal="100" workbookViewId="0"/>
  </sheetViews>
  <sheetFormatPr defaultRowHeight="12.75" x14ac:dyDescent="0.2"/>
  <cols>
    <col min="2" max="2" width="25.85546875" bestFit="1" customWidth="1"/>
    <col min="3" max="5" width="10.7109375" customWidth="1"/>
  </cols>
  <sheetData>
    <row r="1" spans="1:5" x14ac:dyDescent="0.2">
      <c r="A1" s="224" t="s">
        <v>740</v>
      </c>
    </row>
    <row r="2" spans="1:5" ht="18.95" customHeight="1" x14ac:dyDescent="0.2">
      <c r="B2" s="378" t="s">
        <v>295</v>
      </c>
      <c r="C2" s="378"/>
      <c r="D2" s="378"/>
      <c r="E2" s="378"/>
    </row>
    <row r="3" spans="1:5" ht="36.75" customHeight="1" x14ac:dyDescent="0.2">
      <c r="B3" s="1" t="s">
        <v>1</v>
      </c>
      <c r="C3" s="2" t="s">
        <v>280</v>
      </c>
      <c r="D3" s="2" t="s">
        <v>296</v>
      </c>
      <c r="E3" s="220" t="s">
        <v>282</v>
      </c>
    </row>
    <row r="4" spans="1:5" ht="12.75" customHeight="1" x14ac:dyDescent="0.2">
      <c r="B4" s="122" t="s">
        <v>95</v>
      </c>
      <c r="C4" s="123">
        <v>361140598.95830101</v>
      </c>
      <c r="D4" s="123">
        <v>-513330108.07200003</v>
      </c>
      <c r="E4" s="292">
        <v>-152189509.11369699</v>
      </c>
    </row>
    <row r="5" spans="1:5" ht="12.75" customHeight="1" x14ac:dyDescent="0.2">
      <c r="B5" s="119" t="s">
        <v>27</v>
      </c>
      <c r="C5" s="20">
        <v>0</v>
      </c>
      <c r="D5" s="20">
        <v>-65447447.439999998</v>
      </c>
      <c r="E5" s="232">
        <v>-65447447.439999998</v>
      </c>
    </row>
    <row r="6" spans="1:5" ht="12.75" customHeight="1" x14ac:dyDescent="0.2">
      <c r="B6" s="120" t="s">
        <v>283</v>
      </c>
      <c r="C6" s="134">
        <v>361140598.95830101</v>
      </c>
      <c r="D6" s="134">
        <v>-447882660.63200003</v>
      </c>
      <c r="E6" s="300">
        <v>-86742061.673697397</v>
      </c>
    </row>
    <row r="7" spans="1:5" ht="12.75" customHeight="1" x14ac:dyDescent="0.2">
      <c r="B7" s="135" t="s">
        <v>284</v>
      </c>
      <c r="C7" s="18">
        <v>242454272.47</v>
      </c>
      <c r="D7" s="18">
        <v>0</v>
      </c>
      <c r="E7" s="230">
        <v>242454272.47</v>
      </c>
    </row>
    <row r="8" spans="1:5" ht="12.75" customHeight="1" x14ac:dyDescent="0.2">
      <c r="B8" s="135" t="s">
        <v>285</v>
      </c>
      <c r="C8" s="18">
        <v>70872999.150000095</v>
      </c>
      <c r="D8" s="18">
        <v>0</v>
      </c>
      <c r="E8" s="230">
        <v>70872999.150000095</v>
      </c>
    </row>
    <row r="9" spans="1:5" ht="12.75" customHeight="1" x14ac:dyDescent="0.2">
      <c r="B9" s="135" t="s">
        <v>286</v>
      </c>
      <c r="C9" s="18" t="s">
        <v>297</v>
      </c>
      <c r="D9" s="18">
        <v>0</v>
      </c>
      <c r="E9" s="230" t="s">
        <v>297</v>
      </c>
    </row>
    <row r="10" spans="1:5" ht="12.75" customHeight="1" x14ac:dyDescent="0.2">
      <c r="B10" s="135" t="s">
        <v>287</v>
      </c>
      <c r="C10" s="18">
        <v>5827245533.7700005</v>
      </c>
      <c r="D10" s="18">
        <v>183246898.27759999</v>
      </c>
      <c r="E10" s="230">
        <v>6010492432.0475998</v>
      </c>
    </row>
    <row r="11" spans="1:5" ht="12.75" customHeight="1" x14ac:dyDescent="0.2">
      <c r="B11" s="135" t="s">
        <v>288</v>
      </c>
      <c r="C11" s="18">
        <v>-6398521213.3800001</v>
      </c>
      <c r="D11" s="18">
        <v>0</v>
      </c>
      <c r="E11" s="230">
        <v>-6398521213.3800001</v>
      </c>
    </row>
    <row r="12" spans="1:5" ht="12.75" customHeight="1" x14ac:dyDescent="0.2">
      <c r="B12" s="135" t="s">
        <v>289</v>
      </c>
      <c r="C12" s="18">
        <v>356027974.80000001</v>
      </c>
      <c r="D12" s="18">
        <v>-50717906.898000002</v>
      </c>
      <c r="E12" s="230">
        <v>305310067.90200001</v>
      </c>
    </row>
    <row r="13" spans="1:5" ht="12.75" customHeight="1" x14ac:dyDescent="0.2">
      <c r="B13" s="135" t="s">
        <v>290</v>
      </c>
      <c r="C13" s="18">
        <v>33755201.450000003</v>
      </c>
      <c r="D13" s="18">
        <v>0</v>
      </c>
      <c r="E13" s="230">
        <v>33755201.450000003</v>
      </c>
    </row>
    <row r="14" spans="1:5" ht="12.75" customHeight="1" x14ac:dyDescent="0.2">
      <c r="B14" s="135" t="s">
        <v>291</v>
      </c>
      <c r="C14" s="18">
        <v>547322106</v>
      </c>
      <c r="D14" s="18">
        <v>-574679275.44000006</v>
      </c>
      <c r="E14" s="230">
        <v>-27357169.440000098</v>
      </c>
    </row>
    <row r="15" spans="1:5" ht="12.75" customHeight="1" x14ac:dyDescent="0.2">
      <c r="B15" s="135" t="s">
        <v>298</v>
      </c>
      <c r="C15" s="18">
        <v>-134000000</v>
      </c>
      <c r="D15" s="18">
        <v>0</v>
      </c>
      <c r="E15" s="230">
        <v>-134000000</v>
      </c>
    </row>
    <row r="16" spans="1:5" ht="12.75" customHeight="1" x14ac:dyDescent="0.2">
      <c r="B16" s="135" t="s">
        <v>299</v>
      </c>
      <c r="C16" s="18">
        <v>-61000000</v>
      </c>
      <c r="D16" s="18">
        <v>-77000774.158700004</v>
      </c>
      <c r="E16" s="230">
        <v>-138000000</v>
      </c>
    </row>
    <row r="17" spans="2:5" ht="12.75" customHeight="1" x14ac:dyDescent="0.2">
      <c r="B17" s="135" t="s">
        <v>294</v>
      </c>
      <c r="C17" s="18">
        <v>-123543641.6217</v>
      </c>
      <c r="D17" s="18">
        <v>71268397.587099999</v>
      </c>
      <c r="E17" s="230">
        <v>-52275244.034599997</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D13"/>
  <sheetViews>
    <sheetView showGridLines="0" zoomScaleNormal="100" workbookViewId="0"/>
  </sheetViews>
  <sheetFormatPr defaultRowHeight="12.75" x14ac:dyDescent="0.2"/>
  <cols>
    <col min="2" max="2" width="20.5703125" bestFit="1" customWidth="1"/>
    <col min="3" max="4" width="14.7109375" customWidth="1"/>
  </cols>
  <sheetData>
    <row r="1" spans="1:4" x14ac:dyDescent="0.2">
      <c r="A1" s="224" t="s">
        <v>740</v>
      </c>
    </row>
    <row r="2" spans="1:4" ht="18.95" customHeight="1" x14ac:dyDescent="0.2">
      <c r="B2" s="378" t="s">
        <v>300</v>
      </c>
      <c r="C2" s="378"/>
      <c r="D2" s="378"/>
    </row>
    <row r="3" spans="1:4" ht="48.75" customHeight="1" x14ac:dyDescent="0.2">
      <c r="B3" s="136" t="s">
        <v>1</v>
      </c>
      <c r="C3" s="220" t="s">
        <v>301</v>
      </c>
      <c r="D3" s="2" t="s">
        <v>302</v>
      </c>
    </row>
    <row r="4" spans="1:4" ht="12.75" customHeight="1" x14ac:dyDescent="0.2">
      <c r="B4" s="3" t="s">
        <v>303</v>
      </c>
      <c r="C4" s="301">
        <v>-34.765627580930982</v>
      </c>
      <c r="D4" s="137">
        <v>-60.226780640000015</v>
      </c>
    </row>
    <row r="5" spans="1:4" ht="12.75" customHeight="1" x14ac:dyDescent="0.2">
      <c r="B5" s="5" t="s">
        <v>304</v>
      </c>
      <c r="C5" s="302">
        <v>43.734840266956098</v>
      </c>
      <c r="D5" s="138">
        <v>76.004990599999928</v>
      </c>
    </row>
    <row r="6" spans="1:4" ht="12.75" customHeight="1" x14ac:dyDescent="0.2">
      <c r="B6" s="5" t="s">
        <v>305</v>
      </c>
      <c r="C6" s="302">
        <v>-605.13163333939303</v>
      </c>
      <c r="D6" s="138">
        <v>-455.64315002000001</v>
      </c>
    </row>
    <row r="7" spans="1:4" ht="12.75" customHeight="1" x14ac:dyDescent="0.2">
      <c r="B7" s="5" t="s">
        <v>306</v>
      </c>
      <c r="C7" s="302">
        <v>661.08275780600286</v>
      </c>
      <c r="D7" s="138">
        <v>493.57757858000002</v>
      </c>
    </row>
    <row r="8" spans="1:4" ht="12.75" customHeight="1" x14ac:dyDescent="0.2">
      <c r="B8" s="5" t="s">
        <v>307</v>
      </c>
      <c r="C8" s="302">
        <v>97.893993899999998</v>
      </c>
      <c r="D8" s="138">
        <v>90.607658369999996</v>
      </c>
    </row>
    <row r="9" spans="1:4" ht="12.75" customHeight="1" x14ac:dyDescent="0.2">
      <c r="B9" s="5" t="s">
        <v>308</v>
      </c>
      <c r="C9" s="302">
        <v>-92.335827800000004</v>
      </c>
      <c r="D9" s="138">
        <v>-79.68105159000001</v>
      </c>
    </row>
    <row r="10" spans="1:4" ht="12.75" customHeight="1" x14ac:dyDescent="0.2">
      <c r="B10" s="5" t="s">
        <v>309</v>
      </c>
      <c r="C10" s="302">
        <v>141.46716348999999</v>
      </c>
      <c r="D10" s="138">
        <v>144.30783280000003</v>
      </c>
    </row>
    <row r="11" spans="1:4" ht="12.75" customHeight="1" x14ac:dyDescent="0.2">
      <c r="B11" s="5" t="s">
        <v>310</v>
      </c>
      <c r="C11" s="302">
        <v>-141.46716348999999</v>
      </c>
      <c r="D11" s="138">
        <v>-144.30783280000003</v>
      </c>
    </row>
    <row r="12" spans="1:4" ht="12.75" customHeight="1" x14ac:dyDescent="0.2">
      <c r="B12" s="5" t="s">
        <v>311</v>
      </c>
      <c r="C12" s="302">
        <v>-18.726953000000002</v>
      </c>
      <c r="D12" s="138">
        <v>-18.100342000000001</v>
      </c>
    </row>
    <row r="13" spans="1:4" ht="12.75" customHeight="1" x14ac:dyDescent="0.2">
      <c r="B13" s="8" t="s">
        <v>312</v>
      </c>
      <c r="C13" s="303">
        <v>18.682306000000001</v>
      </c>
      <c r="D13" s="139">
        <v>18.006453</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D7"/>
  <sheetViews>
    <sheetView showGridLines="0" zoomScaleNormal="100" workbookViewId="0"/>
  </sheetViews>
  <sheetFormatPr defaultRowHeight="12.75" x14ac:dyDescent="0.2"/>
  <cols>
    <col min="2" max="2" width="30.7109375" bestFit="1" customWidth="1"/>
    <col min="3" max="4" width="14.7109375" customWidth="1"/>
  </cols>
  <sheetData>
    <row r="1" spans="1:4" x14ac:dyDescent="0.2">
      <c r="A1" s="224" t="s">
        <v>740</v>
      </c>
    </row>
    <row r="2" spans="1:4" ht="18.95" customHeight="1" x14ac:dyDescent="0.2">
      <c r="B2" s="378" t="s">
        <v>313</v>
      </c>
      <c r="C2" s="378"/>
      <c r="D2" s="378"/>
    </row>
    <row r="3" spans="1:4" ht="12.75" customHeight="1" x14ac:dyDescent="0.2">
      <c r="B3" s="136" t="s">
        <v>1</v>
      </c>
      <c r="C3" s="220" t="s">
        <v>2</v>
      </c>
      <c r="D3" s="2" t="s">
        <v>3</v>
      </c>
    </row>
    <row r="4" spans="1:4" ht="12.75" customHeight="1" x14ac:dyDescent="0.2">
      <c r="B4" s="122" t="s">
        <v>314</v>
      </c>
      <c r="C4" s="304">
        <v>3680000000</v>
      </c>
      <c r="D4" s="140">
        <v>3336000000</v>
      </c>
    </row>
    <row r="5" spans="1:4" ht="12.75" customHeight="1" x14ac:dyDescent="0.2">
      <c r="B5" s="119" t="s">
        <v>37</v>
      </c>
      <c r="C5" s="222">
        <v>125000000</v>
      </c>
      <c r="D5" s="6">
        <v>110000000</v>
      </c>
    </row>
    <row r="6" spans="1:4" ht="12.75" customHeight="1" x14ac:dyDescent="0.2">
      <c r="B6" s="119" t="s">
        <v>315</v>
      </c>
      <c r="C6" s="222">
        <v>1365000000</v>
      </c>
      <c r="D6" s="6">
        <v>759000000</v>
      </c>
    </row>
    <row r="7" spans="1:4" ht="12.75" customHeight="1" x14ac:dyDescent="0.2">
      <c r="B7" s="120" t="s">
        <v>316</v>
      </c>
      <c r="C7" s="228">
        <v>2190274118.8074002</v>
      </c>
      <c r="D7" s="16">
        <v>2468000000</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D12"/>
  <sheetViews>
    <sheetView showGridLines="0" zoomScaleNormal="100" workbookViewId="0"/>
  </sheetViews>
  <sheetFormatPr defaultRowHeight="12.75" x14ac:dyDescent="0.2"/>
  <cols>
    <col min="2" max="2" width="46" bestFit="1" customWidth="1"/>
    <col min="3" max="4" width="14.7109375" customWidth="1"/>
  </cols>
  <sheetData>
    <row r="1" spans="1:4" x14ac:dyDescent="0.2">
      <c r="A1" s="224" t="s">
        <v>740</v>
      </c>
    </row>
    <row r="2" spans="1:4" ht="18.95" customHeight="1" x14ac:dyDescent="0.2">
      <c r="B2" s="378" t="s">
        <v>317</v>
      </c>
      <c r="C2" s="378"/>
      <c r="D2" s="378"/>
    </row>
    <row r="3" spans="1:4" ht="12.75" customHeight="1" x14ac:dyDescent="0.2">
      <c r="B3" s="1" t="s">
        <v>1</v>
      </c>
      <c r="C3" s="220" t="s">
        <v>2</v>
      </c>
      <c r="D3" s="2" t="s">
        <v>3</v>
      </c>
    </row>
    <row r="4" spans="1:4" ht="12.75" customHeight="1" x14ac:dyDescent="0.2">
      <c r="B4" s="141" t="s">
        <v>318</v>
      </c>
      <c r="C4" s="305">
        <v>3625</v>
      </c>
      <c r="D4" s="142">
        <v>3761</v>
      </c>
    </row>
    <row r="5" spans="1:4" ht="12.75" customHeight="1" x14ac:dyDescent="0.2">
      <c r="B5" s="135" t="s">
        <v>319</v>
      </c>
      <c r="C5" s="306">
        <v>2744</v>
      </c>
      <c r="D5" s="143">
        <v>2880</v>
      </c>
    </row>
    <row r="6" spans="1:4" ht="12.75" customHeight="1" x14ac:dyDescent="0.2">
      <c r="B6" s="135" t="s">
        <v>320</v>
      </c>
      <c r="C6" s="306">
        <v>138</v>
      </c>
      <c r="D6" s="143">
        <v>138</v>
      </c>
    </row>
    <row r="7" spans="1:4" ht="12.75" customHeight="1" x14ac:dyDescent="0.2">
      <c r="B7" s="144" t="s">
        <v>321</v>
      </c>
      <c r="C7" s="307">
        <v>743</v>
      </c>
      <c r="D7" s="145">
        <v>743</v>
      </c>
    </row>
    <row r="8" spans="1:4" ht="12.75" customHeight="1" x14ac:dyDescent="0.2">
      <c r="B8" s="119" t="s">
        <v>322</v>
      </c>
      <c r="C8" s="308">
        <v>575</v>
      </c>
      <c r="D8" s="146">
        <v>575</v>
      </c>
    </row>
    <row r="9" spans="1:4" ht="12.75" customHeight="1" x14ac:dyDescent="0.2">
      <c r="B9" s="119" t="s">
        <v>323</v>
      </c>
      <c r="C9" s="308">
        <v>253</v>
      </c>
      <c r="D9" s="146">
        <v>311</v>
      </c>
    </row>
    <row r="10" spans="1:4" ht="12.75" customHeight="1" x14ac:dyDescent="0.2">
      <c r="B10" s="121" t="s">
        <v>324</v>
      </c>
      <c r="C10" s="309">
        <v>-690</v>
      </c>
      <c r="D10" s="147">
        <v>-503</v>
      </c>
    </row>
    <row r="11" spans="1:4" ht="12.75" customHeight="1" x14ac:dyDescent="0.2">
      <c r="B11" s="148" t="s">
        <v>325</v>
      </c>
      <c r="C11" s="310">
        <v>3763</v>
      </c>
      <c r="D11" s="149">
        <v>4144</v>
      </c>
    </row>
    <row r="12" spans="1:4" ht="12.75" customHeight="1" x14ac:dyDescent="0.2">
      <c r="B12" s="125" t="s">
        <v>326</v>
      </c>
      <c r="C12" s="311" t="s">
        <v>327</v>
      </c>
      <c r="D12" s="150">
        <v>1.1020000000000001</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D10"/>
  <sheetViews>
    <sheetView showGridLines="0" zoomScaleNormal="100" workbookViewId="0"/>
  </sheetViews>
  <sheetFormatPr defaultRowHeight="12.75" x14ac:dyDescent="0.2"/>
  <cols>
    <col min="2" max="2" width="34.5703125" bestFit="1" customWidth="1"/>
    <col min="3" max="4" width="14.7109375" customWidth="1"/>
  </cols>
  <sheetData>
    <row r="1" spans="1:4" x14ac:dyDescent="0.2">
      <c r="A1" s="224" t="s">
        <v>740</v>
      </c>
    </row>
    <row r="2" spans="1:4" ht="18.95" customHeight="1" x14ac:dyDescent="0.2">
      <c r="B2" s="378" t="s">
        <v>328</v>
      </c>
      <c r="C2" s="378"/>
      <c r="D2" s="378"/>
    </row>
    <row r="3" spans="1:4" ht="12.75" customHeight="1" x14ac:dyDescent="0.2">
      <c r="B3" s="1" t="s">
        <v>22</v>
      </c>
      <c r="C3" s="220" t="s">
        <v>2</v>
      </c>
      <c r="D3" s="2" t="s">
        <v>3</v>
      </c>
    </row>
    <row r="4" spans="1:4" ht="12.75" customHeight="1" x14ac:dyDescent="0.2">
      <c r="B4" s="122" t="s">
        <v>329</v>
      </c>
      <c r="C4" s="292">
        <v>1911000000</v>
      </c>
      <c r="D4" s="123">
        <v>1908000000</v>
      </c>
    </row>
    <row r="5" spans="1:4" ht="12.75" customHeight="1" x14ac:dyDescent="0.2">
      <c r="B5" s="119" t="s">
        <v>330</v>
      </c>
      <c r="C5" s="232">
        <v>573000000</v>
      </c>
      <c r="D5" s="20">
        <v>573000000</v>
      </c>
    </row>
    <row r="6" spans="1:4" ht="12.75" customHeight="1" x14ac:dyDescent="0.2">
      <c r="B6" s="119" t="s">
        <v>331</v>
      </c>
      <c r="C6" s="232">
        <v>881000000</v>
      </c>
      <c r="D6" s="20">
        <v>881000000</v>
      </c>
    </row>
    <row r="7" spans="1:4" ht="12.75" customHeight="1" x14ac:dyDescent="0.2">
      <c r="B7" s="121" t="s">
        <v>332</v>
      </c>
      <c r="C7" s="293">
        <v>457000000</v>
      </c>
      <c r="D7" s="124">
        <v>454000000</v>
      </c>
    </row>
    <row r="8" spans="1:4" ht="12.75" customHeight="1" x14ac:dyDescent="0.2">
      <c r="B8" s="130" t="s">
        <v>333</v>
      </c>
      <c r="C8" s="312"/>
      <c r="D8" s="151"/>
    </row>
    <row r="9" spans="1:4" ht="12.75" customHeight="1" x14ac:dyDescent="0.2">
      <c r="B9" s="119" t="s">
        <v>747</v>
      </c>
      <c r="C9" s="221" t="s">
        <v>334</v>
      </c>
      <c r="D9" s="152">
        <v>0.26700000000000002</v>
      </c>
    </row>
    <row r="10" spans="1:4" ht="12.75" customHeight="1" x14ac:dyDescent="0.2">
      <c r="B10" s="120" t="s">
        <v>746</v>
      </c>
      <c r="C10" s="313">
        <v>8.5299999999999994</v>
      </c>
      <c r="D10" s="153">
        <v>5.01</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F32"/>
  <sheetViews>
    <sheetView showGridLines="0" zoomScaleNormal="100" workbookViewId="0"/>
  </sheetViews>
  <sheetFormatPr defaultRowHeight="12.75" x14ac:dyDescent="0.2"/>
  <cols>
    <col min="2" max="2" width="79.85546875" bestFit="1" customWidth="1"/>
    <col min="3" max="6" width="12.7109375" customWidth="1"/>
  </cols>
  <sheetData>
    <row r="1" spans="1:6" x14ac:dyDescent="0.2">
      <c r="A1" s="224" t="s">
        <v>740</v>
      </c>
    </row>
    <row r="2" spans="1:6" ht="18.95" customHeight="1" x14ac:dyDescent="0.2">
      <c r="B2" s="379" t="s">
        <v>335</v>
      </c>
      <c r="C2" s="379"/>
      <c r="D2" s="379"/>
      <c r="E2" s="379"/>
      <c r="F2" s="379"/>
    </row>
    <row r="3" spans="1:6" ht="72.75" customHeight="1" x14ac:dyDescent="0.2">
      <c r="B3" s="1" t="s">
        <v>1</v>
      </c>
      <c r="C3" s="2" t="s">
        <v>336</v>
      </c>
      <c r="D3" s="2" t="s">
        <v>337</v>
      </c>
      <c r="E3" s="2" t="s">
        <v>338</v>
      </c>
      <c r="F3" s="220" t="s">
        <v>339</v>
      </c>
    </row>
    <row r="4" spans="1:6" ht="12.75" customHeight="1" x14ac:dyDescent="0.2">
      <c r="B4" s="81" t="s">
        <v>141</v>
      </c>
      <c r="C4" s="154"/>
      <c r="D4" s="154"/>
      <c r="E4" s="154"/>
      <c r="F4" s="314"/>
    </row>
    <row r="5" spans="1:6" ht="12.75" customHeight="1" x14ac:dyDescent="0.2">
      <c r="B5" s="56" t="s">
        <v>142</v>
      </c>
      <c r="C5" s="57">
        <v>-2316655764.1300001</v>
      </c>
      <c r="D5" s="57">
        <v>0</v>
      </c>
      <c r="E5" s="57">
        <v>108353655.29000001</v>
      </c>
      <c r="F5" s="254">
        <v>-2208302108.8400002</v>
      </c>
    </row>
    <row r="6" spans="1:6" ht="12.75" customHeight="1" x14ac:dyDescent="0.2">
      <c r="B6" s="58" t="s">
        <v>143</v>
      </c>
      <c r="C6" s="59">
        <v>274217876.88</v>
      </c>
      <c r="D6" s="59">
        <v>0</v>
      </c>
      <c r="E6" s="59">
        <v>-2005024.02</v>
      </c>
      <c r="F6" s="255">
        <v>272212852.86000001</v>
      </c>
    </row>
    <row r="7" spans="1:6" ht="12.75" customHeight="1" x14ac:dyDescent="0.2">
      <c r="B7" s="49" t="s">
        <v>144</v>
      </c>
      <c r="C7" s="66">
        <v>-2042437887.25</v>
      </c>
      <c r="D7" s="66">
        <v>0</v>
      </c>
      <c r="E7" s="66">
        <v>106348631.27</v>
      </c>
      <c r="F7" s="262">
        <v>-1936089255.98</v>
      </c>
    </row>
    <row r="8" spans="1:6" ht="12.75" customHeight="1" x14ac:dyDescent="0.2">
      <c r="B8" s="58" t="s">
        <v>145</v>
      </c>
      <c r="C8" s="59">
        <v>66152504.719999999</v>
      </c>
      <c r="D8" s="59">
        <v>0</v>
      </c>
      <c r="E8" s="59">
        <v>0</v>
      </c>
      <c r="F8" s="255">
        <v>66152504.719999999</v>
      </c>
    </row>
    <row r="9" spans="1:6" ht="12.75" customHeight="1" x14ac:dyDescent="0.2">
      <c r="B9" s="49" t="s">
        <v>146</v>
      </c>
      <c r="C9" s="66">
        <v>-1976285382.53</v>
      </c>
      <c r="D9" s="66">
        <v>0</v>
      </c>
      <c r="E9" s="66">
        <v>106348631.27</v>
      </c>
      <c r="F9" s="262">
        <v>-1869936751.26</v>
      </c>
    </row>
    <row r="10" spans="1:6" ht="12.75" customHeight="1" x14ac:dyDescent="0.2">
      <c r="B10" s="56" t="s">
        <v>147</v>
      </c>
      <c r="C10" s="57">
        <v>-4671113577.1599998</v>
      </c>
      <c r="D10" s="57">
        <v>-20016832.100000001</v>
      </c>
      <c r="E10" s="57">
        <v>101825655.13</v>
      </c>
      <c r="F10" s="254">
        <v>-4589304754.1300001</v>
      </c>
    </row>
    <row r="11" spans="1:6" ht="12.75" customHeight="1" x14ac:dyDescent="0.2">
      <c r="B11" s="58" t="s">
        <v>148</v>
      </c>
      <c r="C11" s="59">
        <v>5067645.8599999603</v>
      </c>
      <c r="D11" s="59">
        <v>0</v>
      </c>
      <c r="E11" s="59">
        <v>0</v>
      </c>
      <c r="F11" s="255">
        <v>5067645.8599999603</v>
      </c>
    </row>
    <row r="12" spans="1:6" ht="12.75" customHeight="1" x14ac:dyDescent="0.2">
      <c r="B12" s="49" t="s">
        <v>149</v>
      </c>
      <c r="C12" s="66">
        <v>-4666045931.3000002</v>
      </c>
      <c r="D12" s="66">
        <v>-20016832.100000001</v>
      </c>
      <c r="E12" s="66">
        <v>101825655.13</v>
      </c>
      <c r="F12" s="262">
        <v>-4584237108.2700005</v>
      </c>
    </row>
    <row r="13" spans="1:6" ht="12.75" customHeight="1" x14ac:dyDescent="0.2">
      <c r="B13" s="56" t="s">
        <v>150</v>
      </c>
      <c r="C13" s="57">
        <v>-140244172.16999999</v>
      </c>
      <c r="D13" s="57">
        <v>0</v>
      </c>
      <c r="E13" s="57">
        <v>3685573.44</v>
      </c>
      <c r="F13" s="254">
        <v>-136558598.72999999</v>
      </c>
    </row>
    <row r="14" spans="1:6" ht="12.75" customHeight="1" x14ac:dyDescent="0.2">
      <c r="B14" s="58" t="s">
        <v>151</v>
      </c>
      <c r="C14" s="59">
        <v>-2334874.65</v>
      </c>
      <c r="D14" s="59">
        <v>0</v>
      </c>
      <c r="E14" s="59" t="s">
        <v>297</v>
      </c>
      <c r="F14" s="255">
        <v>-2300978.65</v>
      </c>
    </row>
    <row r="15" spans="1:6" ht="12.75" customHeight="1" x14ac:dyDescent="0.2">
      <c r="B15" s="26" t="s">
        <v>152</v>
      </c>
      <c r="C15" s="65">
        <v>-4808624978.1199999</v>
      </c>
      <c r="D15" s="65">
        <v>-20016832.100000001</v>
      </c>
      <c r="E15" s="65">
        <v>105545124.56999999</v>
      </c>
      <c r="F15" s="261">
        <v>-4723096685.6500006</v>
      </c>
    </row>
    <row r="16" spans="1:6" ht="12.75" customHeight="1" x14ac:dyDescent="0.2">
      <c r="B16" s="29" t="s">
        <v>340</v>
      </c>
      <c r="C16" s="62">
        <v>-6784910360.6499996</v>
      </c>
      <c r="D16" s="62">
        <v>-20016832.100000001</v>
      </c>
      <c r="E16" s="62">
        <v>211893755.83999997</v>
      </c>
      <c r="F16" s="258">
        <v>-6593033436.9099998</v>
      </c>
    </row>
    <row r="17" spans="2:6" ht="12.75" customHeight="1" x14ac:dyDescent="0.2">
      <c r="B17" s="79" t="s">
        <v>154</v>
      </c>
      <c r="C17" s="63"/>
      <c r="D17" s="63"/>
      <c r="E17" s="63"/>
      <c r="F17" s="259"/>
    </row>
    <row r="18" spans="2:6" ht="12.75" customHeight="1" x14ac:dyDescent="0.2">
      <c r="B18" s="56" t="s">
        <v>155</v>
      </c>
      <c r="C18" s="74">
        <v>2261051388.04</v>
      </c>
      <c r="D18" s="74">
        <v>0</v>
      </c>
      <c r="E18" s="155">
        <v>-184400681.58000001</v>
      </c>
      <c r="F18" s="269">
        <v>2076650706.46</v>
      </c>
    </row>
    <row r="19" spans="2:6" ht="12.75" customHeight="1" x14ac:dyDescent="0.2">
      <c r="B19" s="56" t="s">
        <v>156</v>
      </c>
      <c r="C19" s="74">
        <v>2948921500.2699995</v>
      </c>
      <c r="D19" s="74">
        <v>0</v>
      </c>
      <c r="E19" s="155">
        <v>-4559877.63</v>
      </c>
      <c r="F19" s="269">
        <v>2944361622.6399994</v>
      </c>
    </row>
    <row r="20" spans="2:6" ht="12.75" customHeight="1" x14ac:dyDescent="0.2">
      <c r="B20" s="56" t="s">
        <v>157</v>
      </c>
      <c r="C20" s="74">
        <v>312396775.01999998</v>
      </c>
      <c r="D20" s="74">
        <v>0</v>
      </c>
      <c r="E20" s="155">
        <v>0</v>
      </c>
      <c r="F20" s="269">
        <v>312396775.01999998</v>
      </c>
    </row>
    <row r="21" spans="2:6" ht="12.75" customHeight="1" x14ac:dyDescent="0.2">
      <c r="B21" s="56" t="s">
        <v>158</v>
      </c>
      <c r="C21" s="74">
        <v>297787220.48000002</v>
      </c>
      <c r="D21" s="74">
        <v>0</v>
      </c>
      <c r="E21" s="155">
        <v>-3606853.47</v>
      </c>
      <c r="F21" s="269">
        <v>294180367.00999999</v>
      </c>
    </row>
    <row r="22" spans="2:6" ht="12.75" customHeight="1" x14ac:dyDescent="0.2">
      <c r="B22" s="56" t="s">
        <v>159</v>
      </c>
      <c r="C22" s="74">
        <v>264187081.87</v>
      </c>
      <c r="D22" s="74">
        <v>0</v>
      </c>
      <c r="E22" s="155">
        <v>-3804073.78</v>
      </c>
      <c r="F22" s="269">
        <v>260383008.09</v>
      </c>
    </row>
    <row r="23" spans="2:6" ht="12.75" customHeight="1" x14ac:dyDescent="0.2">
      <c r="B23" s="58" t="s">
        <v>160</v>
      </c>
      <c r="C23" s="72">
        <v>317138353.45999998</v>
      </c>
      <c r="D23" s="72">
        <v>0</v>
      </c>
      <c r="E23" s="156">
        <v>-12091386.52</v>
      </c>
      <c r="F23" s="267">
        <v>305046966.94</v>
      </c>
    </row>
    <row r="24" spans="2:6" ht="12.75" customHeight="1" x14ac:dyDescent="0.2">
      <c r="B24" s="29" t="s">
        <v>161</v>
      </c>
      <c r="C24" s="77">
        <v>6401482319.1400003</v>
      </c>
      <c r="D24" s="77">
        <v>0</v>
      </c>
      <c r="E24" s="77">
        <v>-208462872.98000002</v>
      </c>
      <c r="F24" s="272">
        <v>6193019446.1599998</v>
      </c>
    </row>
    <row r="25" spans="2:6" ht="12.75" customHeight="1" x14ac:dyDescent="0.2">
      <c r="B25" s="32" t="s">
        <v>162</v>
      </c>
      <c r="C25" s="34">
        <v>-383428041.50999999</v>
      </c>
      <c r="D25" s="34">
        <v>-20016832.100000001</v>
      </c>
      <c r="E25" s="68">
        <v>3430882.8599999547</v>
      </c>
      <c r="F25" s="239">
        <v>-400013990.75000006</v>
      </c>
    </row>
    <row r="26" spans="2:6" ht="12.75" customHeight="1" x14ac:dyDescent="0.2">
      <c r="B26" s="26" t="s">
        <v>163</v>
      </c>
      <c r="C26" s="42">
        <v>83063989.730000004</v>
      </c>
      <c r="D26" s="42">
        <v>5004208.0250000004</v>
      </c>
      <c r="E26" s="42">
        <v>-734804.96</v>
      </c>
      <c r="F26" s="243">
        <v>87333392.795000017</v>
      </c>
    </row>
    <row r="27" spans="2:6" ht="12.75" customHeight="1" x14ac:dyDescent="0.2">
      <c r="B27" s="29" t="s">
        <v>164</v>
      </c>
      <c r="C27" s="43">
        <v>0</v>
      </c>
      <c r="D27" s="43">
        <v>0</v>
      </c>
      <c r="E27" s="43">
        <v>-2696077.9</v>
      </c>
      <c r="F27" s="244">
        <v>-2696077.9</v>
      </c>
    </row>
    <row r="28" spans="2:6" ht="12.75" customHeight="1" x14ac:dyDescent="0.2">
      <c r="B28" s="35" t="s">
        <v>165</v>
      </c>
      <c r="C28" s="37">
        <v>-300364051.77999997</v>
      </c>
      <c r="D28" s="37">
        <v>-15012624.075000001</v>
      </c>
      <c r="E28" s="37" t="s">
        <v>341</v>
      </c>
      <c r="F28" s="240">
        <v>-315376675.85500002</v>
      </c>
    </row>
    <row r="29" spans="2:6" ht="12.75" customHeight="1" x14ac:dyDescent="0.2">
      <c r="B29" s="32" t="s">
        <v>166</v>
      </c>
      <c r="C29" s="76"/>
      <c r="D29" s="76"/>
      <c r="E29" s="76"/>
      <c r="F29" s="271"/>
    </row>
    <row r="30" spans="2:6" ht="12.75" customHeight="1" x14ac:dyDescent="0.2">
      <c r="B30" s="26" t="s">
        <v>167</v>
      </c>
      <c r="C30" s="28">
        <v>-279638438.33270001</v>
      </c>
      <c r="D30" s="28">
        <v>-15012624.075000001</v>
      </c>
      <c r="E30" s="28">
        <v>0</v>
      </c>
      <c r="F30" s="237">
        <v>-294651062.4077</v>
      </c>
    </row>
    <row r="31" spans="2:6" ht="12.75" customHeight="1" x14ac:dyDescent="0.2">
      <c r="B31" s="29" t="s">
        <v>57</v>
      </c>
      <c r="C31" s="31">
        <v>20725613.447299998</v>
      </c>
      <c r="D31" s="31">
        <v>0</v>
      </c>
      <c r="E31" s="31">
        <v>0</v>
      </c>
      <c r="F31" s="238">
        <v>20725613.447299998</v>
      </c>
    </row>
    <row r="32" spans="2:6" ht="12.75" customHeight="1" x14ac:dyDescent="0.2">
      <c r="B32" s="39" t="s">
        <v>165</v>
      </c>
      <c r="C32" s="46">
        <v>-300364051.78000003</v>
      </c>
      <c r="D32" s="46">
        <v>-15012624.075000001</v>
      </c>
      <c r="E32" s="46">
        <v>0</v>
      </c>
      <c r="F32" s="247">
        <v>-315376675.85500002</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I24"/>
  <sheetViews>
    <sheetView showGridLines="0" zoomScaleNormal="100" workbookViewId="0"/>
  </sheetViews>
  <sheetFormatPr defaultRowHeight="12.75" x14ac:dyDescent="0.2"/>
  <cols>
    <col min="2" max="2" width="38" bestFit="1" customWidth="1"/>
    <col min="3" max="5" width="8.7109375" customWidth="1"/>
    <col min="6" max="6" width="11.28515625" customWidth="1"/>
    <col min="7" max="7" width="8.7109375" customWidth="1"/>
    <col min="8" max="8" width="11" customWidth="1"/>
    <col min="9" max="9" width="8.7109375" customWidth="1"/>
  </cols>
  <sheetData>
    <row r="1" spans="1:9" x14ac:dyDescent="0.2">
      <c r="A1" s="224" t="s">
        <v>740</v>
      </c>
    </row>
    <row r="2" spans="1:9" ht="18.95" customHeight="1" x14ac:dyDescent="0.2">
      <c r="B2" s="379" t="s">
        <v>342</v>
      </c>
      <c r="C2" s="379"/>
      <c r="D2" s="379"/>
      <c r="E2" s="379"/>
      <c r="F2" s="379"/>
      <c r="G2" s="379"/>
      <c r="H2" s="379"/>
      <c r="I2" s="379"/>
    </row>
    <row r="3" spans="1:9" ht="36.75" customHeight="1" x14ac:dyDescent="0.2">
      <c r="B3" s="1" t="s">
        <v>1</v>
      </c>
      <c r="C3" s="2" t="s">
        <v>84</v>
      </c>
      <c r="D3" s="2" t="s">
        <v>85</v>
      </c>
      <c r="E3" s="2" t="s">
        <v>201</v>
      </c>
      <c r="F3" s="2" t="s">
        <v>202</v>
      </c>
      <c r="G3" s="2" t="s">
        <v>343</v>
      </c>
      <c r="H3" s="2" t="s">
        <v>344</v>
      </c>
      <c r="I3" s="220" t="s">
        <v>86</v>
      </c>
    </row>
    <row r="4" spans="1:9" ht="12.75" customHeight="1" x14ac:dyDescent="0.2">
      <c r="B4" s="54" t="s">
        <v>34</v>
      </c>
      <c r="C4" s="154"/>
      <c r="D4" s="154"/>
      <c r="E4" s="154"/>
      <c r="F4" s="154"/>
      <c r="G4" s="154"/>
      <c r="H4" s="154"/>
      <c r="I4" s="314"/>
    </row>
    <row r="5" spans="1:9" ht="12.75" customHeight="1" x14ac:dyDescent="0.2">
      <c r="B5" s="135" t="s">
        <v>345</v>
      </c>
      <c r="C5" s="74">
        <v>68871011.030000001</v>
      </c>
      <c r="D5" s="74">
        <v>25796740.34</v>
      </c>
      <c r="E5" s="74" t="s">
        <v>297</v>
      </c>
      <c r="F5" s="74">
        <v>11250000</v>
      </c>
      <c r="G5" s="74">
        <v>283061642.05000001</v>
      </c>
      <c r="H5" s="74">
        <v>0</v>
      </c>
      <c r="I5" s="269">
        <v>389027897.54000002</v>
      </c>
    </row>
    <row r="6" spans="1:9" ht="12.75" customHeight="1" x14ac:dyDescent="0.2">
      <c r="B6" s="135" t="s">
        <v>346</v>
      </c>
      <c r="C6" s="74">
        <v>250718898.60999897</v>
      </c>
      <c r="D6" s="74">
        <v>5293289.7099999804</v>
      </c>
      <c r="E6" s="74" t="s">
        <v>297</v>
      </c>
      <c r="F6" s="74" t="s">
        <v>297</v>
      </c>
      <c r="G6" s="74">
        <v>79609881.000000328</v>
      </c>
      <c r="H6" s="74">
        <v>0</v>
      </c>
      <c r="I6" s="269">
        <v>335861599.82000196</v>
      </c>
    </row>
    <row r="7" spans="1:9" ht="12.75" customHeight="1" x14ac:dyDescent="0.2">
      <c r="B7" s="135" t="s">
        <v>347</v>
      </c>
      <c r="C7" s="74">
        <v>57943907061.419998</v>
      </c>
      <c r="D7" s="74">
        <v>2449582745.5300002</v>
      </c>
      <c r="E7" s="74">
        <v>4728189137.9099998</v>
      </c>
      <c r="F7" s="74">
        <v>31702448.98999995</v>
      </c>
      <c r="G7" s="74">
        <v>3395728633.9700003</v>
      </c>
      <c r="H7" s="74">
        <v>-2917836742.5299997</v>
      </c>
      <c r="I7" s="269">
        <v>65631273285.290001</v>
      </c>
    </row>
    <row r="8" spans="1:9" ht="12.75" customHeight="1" x14ac:dyDescent="0.2">
      <c r="B8" s="135" t="s">
        <v>348</v>
      </c>
      <c r="C8" s="74">
        <v>405437682.73000002</v>
      </c>
      <c r="D8" s="74">
        <v>226296347.62</v>
      </c>
      <c r="E8" s="74">
        <v>0</v>
      </c>
      <c r="F8" s="74">
        <v>0</v>
      </c>
      <c r="G8" s="74">
        <v>0</v>
      </c>
      <c r="H8" s="74">
        <v>0</v>
      </c>
      <c r="I8" s="269">
        <v>631734030.35000002</v>
      </c>
    </row>
    <row r="9" spans="1:9" ht="12.75" customHeight="1" x14ac:dyDescent="0.2">
      <c r="B9" s="135" t="s">
        <v>349</v>
      </c>
      <c r="C9" s="74">
        <v>5658958271.6099997</v>
      </c>
      <c r="D9" s="74">
        <v>0</v>
      </c>
      <c r="E9" s="74">
        <v>6764526253.0900002</v>
      </c>
      <c r="F9" s="74">
        <v>0</v>
      </c>
      <c r="G9" s="74">
        <v>99361729.069999993</v>
      </c>
      <c r="H9" s="74">
        <v>0</v>
      </c>
      <c r="I9" s="269">
        <v>12522846253.77</v>
      </c>
    </row>
    <row r="10" spans="1:9" ht="12.75" customHeight="1" x14ac:dyDescent="0.2">
      <c r="B10" s="157" t="s">
        <v>350</v>
      </c>
      <c r="C10" s="158">
        <v>5436707467.1000013</v>
      </c>
      <c r="D10" s="158">
        <v>480964742.88</v>
      </c>
      <c r="E10" s="158">
        <v>805508171.74000001</v>
      </c>
      <c r="F10" s="158">
        <v>10531564.75999999</v>
      </c>
      <c r="G10" s="158">
        <v>5114566989.3600006</v>
      </c>
      <c r="H10" s="158">
        <v>-3832731707.2799997</v>
      </c>
      <c r="I10" s="315">
        <v>8015547228.5599985</v>
      </c>
    </row>
    <row r="11" spans="1:9" ht="12.75" customHeight="1" x14ac:dyDescent="0.2">
      <c r="B11" s="38" t="s">
        <v>55</v>
      </c>
      <c r="C11" s="78">
        <v>69764600392.5</v>
      </c>
      <c r="D11" s="78">
        <v>3187933866.0800004</v>
      </c>
      <c r="E11" s="78">
        <v>12298272066.860001</v>
      </c>
      <c r="F11" s="78">
        <v>53723544.25</v>
      </c>
      <c r="G11" s="78">
        <v>8972328875.4500008</v>
      </c>
      <c r="H11" s="78">
        <v>-6750568449.8099985</v>
      </c>
      <c r="I11" s="273">
        <v>87526290295.330002</v>
      </c>
    </row>
    <row r="12" spans="1:9" ht="12.75" customHeight="1" x14ac:dyDescent="0.2">
      <c r="B12" s="35" t="s">
        <v>351</v>
      </c>
      <c r="C12" s="86">
        <v>-2557342528.3400002</v>
      </c>
      <c r="D12" s="86">
        <v>-529685120.04000002</v>
      </c>
      <c r="E12" s="86">
        <v>-509976014.80000001</v>
      </c>
      <c r="F12" s="86">
        <v>-32415817.600000001</v>
      </c>
      <c r="G12" s="86">
        <v>1179340393.8000002</v>
      </c>
      <c r="H12" s="86">
        <v>0</v>
      </c>
      <c r="I12" s="276">
        <v>-2450079086.97999</v>
      </c>
    </row>
    <row r="13" spans="1:9" ht="12.75" customHeight="1" x14ac:dyDescent="0.2">
      <c r="B13" s="39" t="s">
        <v>59</v>
      </c>
      <c r="C13" s="63"/>
      <c r="D13" s="63"/>
      <c r="E13" s="63"/>
      <c r="F13" s="63"/>
      <c r="G13" s="63"/>
      <c r="H13" s="63"/>
      <c r="I13" s="259"/>
    </row>
    <row r="14" spans="1:9" ht="12.75" customHeight="1" x14ac:dyDescent="0.2">
      <c r="B14" s="135" t="s">
        <v>352</v>
      </c>
      <c r="C14" s="57">
        <v>-43488366576.110001</v>
      </c>
      <c r="D14" s="57">
        <v>-2226437863.21</v>
      </c>
      <c r="E14" s="57">
        <v>0</v>
      </c>
      <c r="F14" s="57">
        <v>0</v>
      </c>
      <c r="G14" s="57">
        <v>0</v>
      </c>
      <c r="H14" s="57">
        <v>0</v>
      </c>
      <c r="I14" s="254">
        <v>-45714804439.32</v>
      </c>
    </row>
    <row r="15" spans="1:9" ht="12.75" customHeight="1" x14ac:dyDescent="0.2">
      <c r="B15" s="135" t="s">
        <v>353</v>
      </c>
      <c r="C15" s="57">
        <v>-6282242169.21</v>
      </c>
      <c r="D15" s="57">
        <v>0</v>
      </c>
      <c r="E15" s="57">
        <v>0</v>
      </c>
      <c r="F15" s="57">
        <v>0</v>
      </c>
      <c r="G15" s="57">
        <v>0</v>
      </c>
      <c r="H15" s="57">
        <v>0</v>
      </c>
      <c r="I15" s="254">
        <v>-6282242169.21</v>
      </c>
    </row>
    <row r="16" spans="1:9" ht="12.75" customHeight="1" x14ac:dyDescent="0.2">
      <c r="B16" s="135" t="s">
        <v>354</v>
      </c>
      <c r="C16" s="57">
        <v>-961959917.09000003</v>
      </c>
      <c r="D16" s="57">
        <v>-130000000</v>
      </c>
      <c r="E16" s="57">
        <v>-1411852149.6500001</v>
      </c>
      <c r="F16" s="57">
        <v>0</v>
      </c>
      <c r="G16" s="57">
        <v>-3822642318.4200001</v>
      </c>
      <c r="H16" s="57">
        <v>1194916618.78</v>
      </c>
      <c r="I16" s="254">
        <v>-5131537766.3800001</v>
      </c>
    </row>
    <row r="17" spans="2:9" ht="12.75" customHeight="1" x14ac:dyDescent="0.2">
      <c r="B17" s="135" t="s">
        <v>355</v>
      </c>
      <c r="C17" s="57">
        <v>-4977906223.3100004</v>
      </c>
      <c r="D17" s="57">
        <v>0</v>
      </c>
      <c r="E17" s="57">
        <v>-6424178426.8500004</v>
      </c>
      <c r="F17" s="57">
        <v>0</v>
      </c>
      <c r="G17" s="57">
        <v>-35134341.909999996</v>
      </c>
      <c r="H17" s="57">
        <v>0</v>
      </c>
      <c r="I17" s="254">
        <v>-11437218992.07</v>
      </c>
    </row>
    <row r="18" spans="2:9" ht="12.75" customHeight="1" x14ac:dyDescent="0.2">
      <c r="B18" s="157" t="s">
        <v>356</v>
      </c>
      <c r="C18" s="159">
        <v>-11496782978.41</v>
      </c>
      <c r="D18" s="159">
        <v>-301810882.81999999</v>
      </c>
      <c r="E18" s="159">
        <v>-3952265475.8399982</v>
      </c>
      <c r="F18" s="159">
        <v>-21307726.639999866</v>
      </c>
      <c r="G18" s="159">
        <v>-6293892608.9200001</v>
      </c>
      <c r="H18" s="159">
        <v>5555651831.0299997</v>
      </c>
      <c r="I18" s="316">
        <v>-16510407841.599998</v>
      </c>
    </row>
    <row r="19" spans="2:9" ht="12.75" customHeight="1" x14ac:dyDescent="0.2">
      <c r="B19" s="38" t="s">
        <v>73</v>
      </c>
      <c r="C19" s="86">
        <v>-67207257864.129997</v>
      </c>
      <c r="D19" s="86">
        <v>-2658248746.0300002</v>
      </c>
      <c r="E19" s="86">
        <v>-11788296052.339998</v>
      </c>
      <c r="F19" s="86">
        <v>-21307726.639999866</v>
      </c>
      <c r="G19" s="86">
        <v>-10151669269.25</v>
      </c>
      <c r="H19" s="86">
        <v>6750568449.8099995</v>
      </c>
      <c r="I19" s="276">
        <v>-85076211208.579987</v>
      </c>
    </row>
    <row r="20" spans="2:9" ht="12.75" customHeight="1" x14ac:dyDescent="0.2">
      <c r="B20" s="160" t="s">
        <v>74</v>
      </c>
      <c r="C20" s="63">
        <v>-69764600392.470001</v>
      </c>
      <c r="D20" s="63">
        <v>-3187933866.0700002</v>
      </c>
      <c r="E20" s="63">
        <v>-12298272067.139997</v>
      </c>
      <c r="F20" s="63">
        <v>-53723544.24000001</v>
      </c>
      <c r="G20" s="63">
        <v>-8972328875.4500008</v>
      </c>
      <c r="H20" s="63">
        <v>6750568449.8099995</v>
      </c>
      <c r="I20" s="259">
        <v>-87526290295.559982</v>
      </c>
    </row>
    <row r="21" spans="2:9" ht="12.75" customHeight="1" x14ac:dyDescent="0.2">
      <c r="B21" s="26" t="s">
        <v>38</v>
      </c>
      <c r="C21" s="42" t="s">
        <v>126</v>
      </c>
      <c r="D21" s="42">
        <v>0</v>
      </c>
      <c r="E21" s="42">
        <v>0</v>
      </c>
      <c r="F21" s="42" t="s">
        <v>126</v>
      </c>
      <c r="G21" s="42">
        <v>4988732.8099999996</v>
      </c>
      <c r="H21" s="42">
        <v>0</v>
      </c>
      <c r="I21" s="243">
        <v>5454305.7800000003</v>
      </c>
    </row>
    <row r="22" spans="2:9" ht="12.75" customHeight="1" x14ac:dyDescent="0.2">
      <c r="B22" s="26" t="s">
        <v>357</v>
      </c>
      <c r="C22" s="42">
        <v>986839.41</v>
      </c>
      <c r="D22" s="42">
        <v>0</v>
      </c>
      <c r="E22" s="42">
        <v>0</v>
      </c>
      <c r="F22" s="42">
        <v>0</v>
      </c>
      <c r="G22" s="42" t="s">
        <v>126</v>
      </c>
      <c r="H22" s="42">
        <v>0</v>
      </c>
      <c r="I22" s="243">
        <v>1441786.59</v>
      </c>
    </row>
    <row r="23" spans="2:9" ht="12.75" customHeight="1" x14ac:dyDescent="0.2">
      <c r="B23" s="49" t="s">
        <v>358</v>
      </c>
      <c r="C23" s="73">
        <v>4000000</v>
      </c>
      <c r="D23" s="73">
        <v>0</v>
      </c>
      <c r="E23" s="73">
        <v>0</v>
      </c>
      <c r="F23" s="73">
        <v>0</v>
      </c>
      <c r="G23" s="73">
        <v>0</v>
      </c>
      <c r="H23" s="73">
        <v>0</v>
      </c>
      <c r="I23" s="268">
        <v>4000000</v>
      </c>
    </row>
    <row r="24" spans="2:9" ht="12.75" customHeight="1" x14ac:dyDescent="0.2">
      <c r="B24" s="79" t="s">
        <v>359</v>
      </c>
      <c r="C24" s="80">
        <v>5451808.3799999999</v>
      </c>
      <c r="D24" s="80">
        <v>0</v>
      </c>
      <c r="E24" s="80">
        <v>0</v>
      </c>
      <c r="F24" s="80" t="s">
        <v>341</v>
      </c>
      <c r="G24" s="80">
        <v>5443679.9899999993</v>
      </c>
      <c r="H24" s="80">
        <v>0</v>
      </c>
      <c r="I24" s="274">
        <v>10896092.370000001</v>
      </c>
    </row>
  </sheetData>
  <mergeCells count="1">
    <mergeCell ref="B2:I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10"/>
  <sheetViews>
    <sheetView showGridLines="0" zoomScaleNormal="100" workbookViewId="0"/>
  </sheetViews>
  <sheetFormatPr defaultRowHeight="12.75" x14ac:dyDescent="0.2"/>
  <cols>
    <col min="2" max="2" width="35.42578125" bestFit="1" customWidth="1"/>
    <col min="3" max="6" width="10.7109375" customWidth="1"/>
  </cols>
  <sheetData>
    <row r="1" spans="1:6" x14ac:dyDescent="0.2">
      <c r="A1" s="224" t="s">
        <v>740</v>
      </c>
    </row>
    <row r="2" spans="1:6" ht="18.95" customHeight="1" x14ac:dyDescent="0.2">
      <c r="B2" s="378" t="s">
        <v>11</v>
      </c>
      <c r="C2" s="378"/>
      <c r="D2" s="378"/>
      <c r="E2" s="378"/>
      <c r="F2" s="378"/>
    </row>
    <row r="3" spans="1:6" ht="24.75" customHeight="1" x14ac:dyDescent="0.2">
      <c r="B3" s="1" t="s">
        <v>1</v>
      </c>
      <c r="C3" s="220" t="s">
        <v>2</v>
      </c>
      <c r="D3" s="2" t="s">
        <v>12</v>
      </c>
      <c r="E3" s="2" t="s">
        <v>13</v>
      </c>
      <c r="F3" s="2" t="s">
        <v>14</v>
      </c>
    </row>
    <row r="4" spans="1:6" ht="12.75" customHeight="1" x14ac:dyDescent="0.2">
      <c r="B4" s="10" t="s">
        <v>15</v>
      </c>
      <c r="C4" s="225">
        <v>224000000</v>
      </c>
      <c r="D4" s="11">
        <v>229000000</v>
      </c>
      <c r="E4" s="11">
        <v>191000000</v>
      </c>
      <c r="F4" s="11">
        <v>227000000</v>
      </c>
    </row>
    <row r="5" spans="1:6" ht="12.75" customHeight="1" x14ac:dyDescent="0.2">
      <c r="B5" s="12" t="s">
        <v>16</v>
      </c>
      <c r="C5" s="226">
        <v>51000000</v>
      </c>
      <c r="D5" s="13">
        <v>40000000</v>
      </c>
      <c r="E5" s="13">
        <v>46000000</v>
      </c>
      <c r="F5" s="13">
        <v>74000000</v>
      </c>
    </row>
    <row r="6" spans="1:6" ht="12.75" customHeight="1" x14ac:dyDescent="0.2">
      <c r="B6" s="12" t="s">
        <v>17</v>
      </c>
      <c r="C6" s="226">
        <v>53000000</v>
      </c>
      <c r="D6" s="13">
        <v>80000000</v>
      </c>
      <c r="E6" s="13">
        <v>79000000</v>
      </c>
      <c r="F6" s="13">
        <v>86000000</v>
      </c>
    </row>
    <row r="7" spans="1:6" ht="12.75" customHeight="1" x14ac:dyDescent="0.2">
      <c r="B7" s="14" t="s">
        <v>18</v>
      </c>
      <c r="C7" s="227">
        <v>121000000</v>
      </c>
      <c r="D7" s="15">
        <v>110000000</v>
      </c>
      <c r="E7" s="15">
        <v>66000000</v>
      </c>
      <c r="F7" s="15">
        <v>67000000</v>
      </c>
    </row>
    <row r="8" spans="1:6" ht="12.75" customHeight="1" x14ac:dyDescent="0.2">
      <c r="B8" s="8" t="s">
        <v>19</v>
      </c>
      <c r="C8" s="228">
        <v>776000000</v>
      </c>
      <c r="D8" s="16">
        <v>764000000</v>
      </c>
      <c r="E8" s="16">
        <v>812000000</v>
      </c>
      <c r="F8" s="16">
        <v>811000000</v>
      </c>
    </row>
    <row r="9" spans="1:6" ht="12.75" customHeight="1" x14ac:dyDescent="0.2">
      <c r="B9" s="12" t="s">
        <v>20</v>
      </c>
      <c r="C9" s="226">
        <v>628000000</v>
      </c>
      <c r="D9" s="13">
        <v>614000000</v>
      </c>
      <c r="E9" s="13">
        <v>642000000</v>
      </c>
      <c r="F9" s="13">
        <v>647000000</v>
      </c>
    </row>
    <row r="10" spans="1:6" ht="12.75" customHeight="1" x14ac:dyDescent="0.2">
      <c r="B10" s="12" t="s">
        <v>21</v>
      </c>
      <c r="C10" s="226">
        <v>148000000</v>
      </c>
      <c r="D10" s="13">
        <v>150000000</v>
      </c>
      <c r="E10" s="13">
        <v>170000000</v>
      </c>
      <c r="F10" s="13">
        <v>164000000</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I27"/>
  <sheetViews>
    <sheetView showGridLines="0" zoomScaleNormal="100" workbookViewId="0"/>
  </sheetViews>
  <sheetFormatPr defaultRowHeight="12.75" x14ac:dyDescent="0.2"/>
  <cols>
    <col min="2" max="2" width="38" bestFit="1" customWidth="1"/>
    <col min="3" max="3" width="8.7109375" customWidth="1"/>
    <col min="4" max="5" width="8.5703125" customWidth="1"/>
    <col min="6" max="6" width="12.5703125" customWidth="1"/>
    <col min="7" max="7" width="8.7109375" customWidth="1"/>
    <col min="8" max="8" width="11" customWidth="1"/>
    <col min="9" max="9" width="8.7109375" customWidth="1"/>
  </cols>
  <sheetData>
    <row r="1" spans="1:9" x14ac:dyDescent="0.2">
      <c r="A1" s="224" t="s">
        <v>740</v>
      </c>
    </row>
    <row r="2" spans="1:9" ht="18.95" customHeight="1" x14ac:dyDescent="0.2">
      <c r="B2" s="379" t="s">
        <v>360</v>
      </c>
      <c r="C2" s="379"/>
      <c r="D2" s="379"/>
      <c r="E2" s="379"/>
      <c r="F2" s="379"/>
      <c r="G2" s="379"/>
      <c r="H2" s="379"/>
      <c r="I2" s="379"/>
    </row>
    <row r="3" spans="1:9" ht="48.75" customHeight="1" x14ac:dyDescent="0.2">
      <c r="B3" s="1" t="s">
        <v>1</v>
      </c>
      <c r="C3" s="2" t="s">
        <v>361</v>
      </c>
      <c r="D3" s="2" t="s">
        <v>85</v>
      </c>
      <c r="E3" s="2" t="s">
        <v>362</v>
      </c>
      <c r="F3" s="2" t="s">
        <v>363</v>
      </c>
      <c r="G3" s="2" t="s">
        <v>364</v>
      </c>
      <c r="H3" s="2" t="s">
        <v>344</v>
      </c>
      <c r="I3" s="220" t="s">
        <v>86</v>
      </c>
    </row>
    <row r="4" spans="1:9" ht="12.75" customHeight="1" x14ac:dyDescent="0.2">
      <c r="B4" s="54" t="s">
        <v>34</v>
      </c>
      <c r="C4" s="154"/>
      <c r="D4" s="154"/>
      <c r="E4" s="154"/>
      <c r="F4" s="154"/>
      <c r="G4" s="154"/>
      <c r="H4" s="154"/>
      <c r="I4" s="314"/>
    </row>
    <row r="5" spans="1:9" ht="12.75" customHeight="1" x14ac:dyDescent="0.2">
      <c r="B5" s="135" t="s">
        <v>345</v>
      </c>
      <c r="C5" s="74">
        <v>71759125.700000003</v>
      </c>
      <c r="D5" s="74">
        <v>26446740.32</v>
      </c>
      <c r="E5" s="74" t="s">
        <v>297</v>
      </c>
      <c r="F5" s="74">
        <v>12500000</v>
      </c>
      <c r="G5" s="74">
        <v>283771767.38</v>
      </c>
      <c r="H5" s="74">
        <v>0</v>
      </c>
      <c r="I5" s="269">
        <v>394598893.39999998</v>
      </c>
    </row>
    <row r="6" spans="1:9" ht="12.75" customHeight="1" x14ac:dyDescent="0.2">
      <c r="B6" s="135" t="s">
        <v>346</v>
      </c>
      <c r="C6" s="74">
        <v>239098999.19000003</v>
      </c>
      <c r="D6" s="74">
        <v>5220000</v>
      </c>
      <c r="E6" s="74">
        <v>0</v>
      </c>
      <c r="F6" s="74" t="s">
        <v>297</v>
      </c>
      <c r="G6" s="74">
        <v>93737378.340000004</v>
      </c>
      <c r="H6" s="74">
        <v>0</v>
      </c>
      <c r="I6" s="269">
        <v>338268882.53000003</v>
      </c>
    </row>
    <row r="7" spans="1:9" ht="12.75" customHeight="1" x14ac:dyDescent="0.2">
      <c r="B7" s="135" t="s">
        <v>347</v>
      </c>
      <c r="C7" s="74">
        <v>59101487017.249992</v>
      </c>
      <c r="D7" s="74">
        <v>2462879931.4599996</v>
      </c>
      <c r="E7" s="74">
        <v>4956112418.3999996</v>
      </c>
      <c r="F7" s="74">
        <v>24183674.74000001</v>
      </c>
      <c r="G7" s="74">
        <v>3837217981.8800001</v>
      </c>
      <c r="H7" s="74">
        <v>-2972623954.9200001</v>
      </c>
      <c r="I7" s="269">
        <v>67409257068.809998</v>
      </c>
    </row>
    <row r="8" spans="1:9" ht="12.75" customHeight="1" x14ac:dyDescent="0.2">
      <c r="B8" s="135" t="s">
        <v>348</v>
      </c>
      <c r="C8" s="74">
        <v>423516781.24000001</v>
      </c>
      <c r="D8" s="74">
        <v>225959952.55000001</v>
      </c>
      <c r="E8" s="74">
        <v>0</v>
      </c>
      <c r="F8" s="74">
        <v>0</v>
      </c>
      <c r="G8" s="74">
        <v>0</v>
      </c>
      <c r="H8" s="74">
        <v>0</v>
      </c>
      <c r="I8" s="269">
        <v>649476733.78999996</v>
      </c>
    </row>
    <row r="9" spans="1:9" ht="12.75" customHeight="1" x14ac:dyDescent="0.2">
      <c r="B9" s="135" t="s">
        <v>365</v>
      </c>
      <c r="C9" s="74">
        <v>5265507729.6199999</v>
      </c>
      <c r="D9" s="74">
        <v>0</v>
      </c>
      <c r="E9" s="74">
        <v>6925509623.6899996</v>
      </c>
      <c r="F9" s="74">
        <v>0</v>
      </c>
      <c r="G9" s="74">
        <v>-40033764.030000001</v>
      </c>
      <c r="H9" s="74">
        <v>0</v>
      </c>
      <c r="I9" s="269">
        <v>12150983589.280001</v>
      </c>
    </row>
    <row r="10" spans="1:9" ht="12.75" customHeight="1" x14ac:dyDescent="0.2">
      <c r="B10" s="157" t="s">
        <v>350</v>
      </c>
      <c r="C10" s="158">
        <v>6101034165.8199997</v>
      </c>
      <c r="D10" s="158">
        <v>499018470.91999996</v>
      </c>
      <c r="E10" s="158">
        <v>609943221.92000008</v>
      </c>
      <c r="F10" s="158">
        <v>15522279.909999847</v>
      </c>
      <c r="G10" s="158">
        <v>5772158850.9300003</v>
      </c>
      <c r="H10" s="158">
        <v>-3961299187.6699996</v>
      </c>
      <c r="I10" s="315">
        <v>9036377801.8299999</v>
      </c>
    </row>
    <row r="11" spans="1:9" ht="12.75" customHeight="1" x14ac:dyDescent="0.2">
      <c r="B11" s="38" t="s">
        <v>55</v>
      </c>
      <c r="C11" s="78">
        <v>71202403818.819992</v>
      </c>
      <c r="D11" s="78">
        <v>3219525095.25</v>
      </c>
      <c r="E11" s="78">
        <v>12491686524.01</v>
      </c>
      <c r="F11" s="78">
        <v>52418459.649999857</v>
      </c>
      <c r="G11" s="78">
        <v>9946752214.5</v>
      </c>
      <c r="H11" s="78">
        <v>-6933823142.5900002</v>
      </c>
      <c r="I11" s="273">
        <v>89978962969.639999</v>
      </c>
    </row>
    <row r="12" spans="1:9" ht="12.75" customHeight="1" x14ac:dyDescent="0.2">
      <c r="B12" s="35" t="s">
        <v>351</v>
      </c>
      <c r="C12" s="86">
        <v>-3023416063.23</v>
      </c>
      <c r="D12" s="86">
        <v>-533618983.19</v>
      </c>
      <c r="E12" s="86">
        <v>-508241293.94999999</v>
      </c>
      <c r="F12" s="86">
        <v>-41663002.509999998</v>
      </c>
      <c r="G12" s="86">
        <v>1360710922.9100001</v>
      </c>
      <c r="H12" s="86">
        <v>0</v>
      </c>
      <c r="I12" s="276">
        <v>-2746228419.9699998</v>
      </c>
    </row>
    <row r="13" spans="1:9" ht="12.75" customHeight="1" x14ac:dyDescent="0.2">
      <c r="B13" s="39" t="s">
        <v>59</v>
      </c>
      <c r="C13" s="80"/>
      <c r="D13" s="80"/>
      <c r="E13" s="80"/>
      <c r="F13" s="80"/>
      <c r="G13" s="80"/>
      <c r="H13" s="80"/>
      <c r="I13" s="274"/>
    </row>
    <row r="14" spans="1:9" ht="12.75" customHeight="1" x14ac:dyDescent="0.2">
      <c r="B14" s="135" t="s">
        <v>352</v>
      </c>
      <c r="C14" s="57">
        <v>-43492026594.43</v>
      </c>
      <c r="D14" s="57">
        <v>-2170375817.3699999</v>
      </c>
      <c r="E14" s="57">
        <v>0</v>
      </c>
      <c r="F14" s="57">
        <v>0</v>
      </c>
      <c r="G14" s="57">
        <v>0</v>
      </c>
      <c r="H14" s="57">
        <v>0</v>
      </c>
      <c r="I14" s="254">
        <v>-45662402411.800003</v>
      </c>
    </row>
    <row r="15" spans="1:9" ht="12.75" customHeight="1" x14ac:dyDescent="0.2">
      <c r="B15" s="135" t="s">
        <v>353</v>
      </c>
      <c r="C15" s="57">
        <v>-6154272250.8000002</v>
      </c>
      <c r="D15" s="57">
        <v>0</v>
      </c>
      <c r="E15" s="57">
        <v>0</v>
      </c>
      <c r="F15" s="57">
        <v>0</v>
      </c>
      <c r="G15" s="57">
        <v>0</v>
      </c>
      <c r="H15" s="57">
        <v>0</v>
      </c>
      <c r="I15" s="254">
        <v>-6154272250.8000002</v>
      </c>
    </row>
    <row r="16" spans="1:9" ht="12.75" customHeight="1" x14ac:dyDescent="0.2">
      <c r="B16" s="135" t="s">
        <v>354</v>
      </c>
      <c r="C16" s="57">
        <v>-883957120.54999995</v>
      </c>
      <c r="D16" s="57">
        <v>-130000000</v>
      </c>
      <c r="E16" s="57">
        <v>-1463467699.6400001</v>
      </c>
      <c r="F16" s="57">
        <v>0</v>
      </c>
      <c r="G16" s="57">
        <v>-3998884577.9899998</v>
      </c>
      <c r="H16" s="57">
        <v>1153430473.9000001</v>
      </c>
      <c r="I16" s="254">
        <v>-5322878924.2799997</v>
      </c>
    </row>
    <row r="17" spans="2:9" ht="12.75" customHeight="1" x14ac:dyDescent="0.2">
      <c r="B17" s="135" t="s">
        <v>355</v>
      </c>
      <c r="C17" s="57">
        <v>-5011172490</v>
      </c>
      <c r="D17" s="57">
        <v>0</v>
      </c>
      <c r="E17" s="57">
        <v>-6572549556.0299997</v>
      </c>
      <c r="F17" s="57">
        <v>0</v>
      </c>
      <c r="G17" s="57">
        <v>-33123261.120000001</v>
      </c>
      <c r="H17" s="57">
        <v>0</v>
      </c>
      <c r="I17" s="254">
        <v>-11616845307.15</v>
      </c>
    </row>
    <row r="18" spans="2:9" ht="12.75" customHeight="1" x14ac:dyDescent="0.2">
      <c r="B18" s="157" t="s">
        <v>356</v>
      </c>
      <c r="C18" s="159">
        <v>-12637559299.779999</v>
      </c>
      <c r="D18" s="159">
        <v>-385530294.68000001</v>
      </c>
      <c r="E18" s="159">
        <v>-3947427974.3800001</v>
      </c>
      <c r="F18" s="159">
        <v>-10755457.129999876</v>
      </c>
      <c r="G18" s="159">
        <v>-7275555298.3000011</v>
      </c>
      <c r="H18" s="159">
        <v>5780492668.6900005</v>
      </c>
      <c r="I18" s="316">
        <v>-18476335655.580002</v>
      </c>
    </row>
    <row r="19" spans="2:9" ht="12.75" customHeight="1" x14ac:dyDescent="0.2">
      <c r="B19" s="38" t="s">
        <v>73</v>
      </c>
      <c r="C19" s="86">
        <v>-68178987755.560005</v>
      </c>
      <c r="D19" s="86">
        <v>-2685906112.0499997</v>
      </c>
      <c r="E19" s="86">
        <v>-11983445230.049999</v>
      </c>
      <c r="F19" s="86">
        <v>-10755457.129999876</v>
      </c>
      <c r="G19" s="86">
        <v>-11307563137.410002</v>
      </c>
      <c r="H19" s="86">
        <v>6933823142.5900002</v>
      </c>
      <c r="I19" s="276">
        <v>-87232734549.610001</v>
      </c>
    </row>
    <row r="20" spans="2:9" ht="12.75" customHeight="1" x14ac:dyDescent="0.2">
      <c r="B20" s="160" t="s">
        <v>74</v>
      </c>
      <c r="C20" s="63">
        <v>-71202403818.790009</v>
      </c>
      <c r="D20" s="63">
        <v>-3219525095.2399998</v>
      </c>
      <c r="E20" s="63">
        <v>-12491686524</v>
      </c>
      <c r="F20" s="63">
        <v>-52418459.639999866</v>
      </c>
      <c r="G20" s="63">
        <v>-9946752214.5</v>
      </c>
      <c r="H20" s="63">
        <v>6933823142.5900002</v>
      </c>
      <c r="I20" s="259">
        <v>-89978962969.580002</v>
      </c>
    </row>
    <row r="21" spans="2:9" ht="12.75" customHeight="1" x14ac:dyDescent="0.2">
      <c r="B21" s="26" t="s">
        <v>38</v>
      </c>
      <c r="C21" s="42">
        <v>653710.04</v>
      </c>
      <c r="D21" s="42">
        <v>0</v>
      </c>
      <c r="E21" s="42">
        <v>3700000</v>
      </c>
      <c r="F21" s="42" t="s">
        <v>126</v>
      </c>
      <c r="G21" s="42">
        <v>10236077.529999999</v>
      </c>
      <c r="H21" s="42">
        <v>0</v>
      </c>
      <c r="I21" s="243">
        <v>14593927.789999999</v>
      </c>
    </row>
    <row r="22" spans="2:9" ht="12.75" customHeight="1" x14ac:dyDescent="0.2">
      <c r="B22" s="26" t="s">
        <v>357</v>
      </c>
      <c r="C22" s="42">
        <v>16477336.98</v>
      </c>
      <c r="D22" s="42">
        <v>0</v>
      </c>
      <c r="E22" s="42">
        <v>2200000</v>
      </c>
      <c r="F22" s="42">
        <v>0</v>
      </c>
      <c r="G22" s="42">
        <v>2522852.39</v>
      </c>
      <c r="H22" s="42">
        <v>0</v>
      </c>
      <c r="I22" s="243">
        <v>21200189.369999997</v>
      </c>
    </row>
    <row r="23" spans="2:9" ht="12.75" customHeight="1" x14ac:dyDescent="0.2">
      <c r="B23" s="26" t="s">
        <v>358</v>
      </c>
      <c r="C23" s="42">
        <v>350000000</v>
      </c>
      <c r="D23" s="42">
        <v>37140000</v>
      </c>
      <c r="E23" s="42">
        <v>0</v>
      </c>
      <c r="F23" s="42">
        <v>0</v>
      </c>
      <c r="G23" s="42">
        <v>0</v>
      </c>
      <c r="H23" s="42">
        <v>0</v>
      </c>
      <c r="I23" s="243">
        <v>387140000</v>
      </c>
    </row>
    <row r="24" spans="2:9" ht="12.75" customHeight="1" x14ac:dyDescent="0.2">
      <c r="B24" s="29" t="s">
        <v>366</v>
      </c>
      <c r="C24" s="77">
        <v>19500000</v>
      </c>
      <c r="D24" s="77">
        <v>0</v>
      </c>
      <c r="E24" s="77">
        <v>0</v>
      </c>
      <c r="F24" s="77">
        <v>0</v>
      </c>
      <c r="G24" s="77">
        <v>0</v>
      </c>
      <c r="H24" s="77">
        <v>0</v>
      </c>
      <c r="I24" s="272">
        <v>19500000</v>
      </c>
    </row>
    <row r="25" spans="2:9" ht="12.75" customHeight="1" x14ac:dyDescent="0.2">
      <c r="B25" s="79" t="s">
        <v>359</v>
      </c>
      <c r="C25" s="80">
        <v>386631047.01999998</v>
      </c>
      <c r="D25" s="80">
        <v>37140000</v>
      </c>
      <c r="E25" s="80">
        <v>5900000</v>
      </c>
      <c r="F25" s="80" t="s">
        <v>341</v>
      </c>
      <c r="G25" s="80">
        <v>12758929.92</v>
      </c>
      <c r="H25" s="80">
        <v>0</v>
      </c>
      <c r="I25" s="274">
        <v>442434117.15999997</v>
      </c>
    </row>
    <row r="26" spans="2:9" ht="12.75" customHeight="1" x14ac:dyDescent="0.2">
      <c r="B26" s="380" t="s">
        <v>367</v>
      </c>
      <c r="C26" s="380"/>
      <c r="D26" s="380"/>
      <c r="E26" s="380"/>
      <c r="F26" s="380"/>
      <c r="G26" s="380"/>
      <c r="H26" s="380"/>
      <c r="I26" s="381"/>
    </row>
    <row r="27" spans="2:9" ht="12.75" customHeight="1" x14ac:dyDescent="0.2">
      <c r="B27" s="380" t="s">
        <v>368</v>
      </c>
      <c r="C27" s="380"/>
      <c r="D27" s="380"/>
      <c r="E27" s="380"/>
      <c r="F27" s="380"/>
      <c r="G27" s="380"/>
      <c r="H27" s="380"/>
      <c r="I27" s="381"/>
    </row>
  </sheetData>
  <mergeCells count="3">
    <mergeCell ref="B2:I2"/>
    <mergeCell ref="B26:I26"/>
    <mergeCell ref="B27:I27"/>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I28"/>
  <sheetViews>
    <sheetView showGridLines="0" zoomScaleNormal="100" workbookViewId="0"/>
  </sheetViews>
  <sheetFormatPr defaultRowHeight="12.75" x14ac:dyDescent="0.2"/>
  <cols>
    <col min="2" max="2" width="63.42578125" bestFit="1" customWidth="1"/>
    <col min="3" max="9" width="8.7109375" customWidth="1"/>
  </cols>
  <sheetData>
    <row r="1" spans="1:9" x14ac:dyDescent="0.2">
      <c r="A1" s="224" t="s">
        <v>740</v>
      </c>
    </row>
    <row r="2" spans="1:9" ht="18.95" customHeight="1" x14ac:dyDescent="0.2">
      <c r="B2" s="379" t="s">
        <v>369</v>
      </c>
      <c r="C2" s="379"/>
      <c r="D2" s="379"/>
      <c r="E2" s="379"/>
      <c r="F2" s="379"/>
      <c r="G2" s="379"/>
      <c r="H2" s="379"/>
      <c r="I2" s="379"/>
    </row>
    <row r="3" spans="1:9" ht="36.75" customHeight="1" x14ac:dyDescent="0.2">
      <c r="B3" s="1" t="s">
        <v>1</v>
      </c>
      <c r="C3" s="2" t="s">
        <v>84</v>
      </c>
      <c r="D3" s="2" t="s">
        <v>85</v>
      </c>
      <c r="E3" s="2" t="s">
        <v>201</v>
      </c>
      <c r="F3" s="2" t="s">
        <v>370</v>
      </c>
      <c r="G3" s="2" t="s">
        <v>203</v>
      </c>
      <c r="H3" s="2" t="s">
        <v>371</v>
      </c>
      <c r="I3" s="220" t="s">
        <v>86</v>
      </c>
    </row>
    <row r="4" spans="1:9" ht="12.75" customHeight="1" x14ac:dyDescent="0.2">
      <c r="B4" s="24" t="s">
        <v>141</v>
      </c>
      <c r="C4" s="25"/>
      <c r="D4" s="25"/>
      <c r="E4" s="25"/>
      <c r="F4" s="25"/>
      <c r="G4" s="25"/>
      <c r="H4" s="25"/>
      <c r="I4" s="236"/>
    </row>
    <row r="5" spans="1:9" ht="12.75" customHeight="1" x14ac:dyDescent="0.2">
      <c r="B5" s="29" t="s">
        <v>372</v>
      </c>
      <c r="C5" s="67">
        <v>-1487359595.8900001</v>
      </c>
      <c r="D5" s="67">
        <v>-777444471.38</v>
      </c>
      <c r="E5" s="67">
        <v>0</v>
      </c>
      <c r="F5" s="67">
        <v>0</v>
      </c>
      <c r="G5" s="67">
        <v>0</v>
      </c>
      <c r="H5" s="67">
        <v>0</v>
      </c>
      <c r="I5" s="263">
        <v>-2264804067.27</v>
      </c>
    </row>
    <row r="6" spans="1:9" ht="12.75" customHeight="1" x14ac:dyDescent="0.2">
      <c r="B6" s="35" t="s">
        <v>373</v>
      </c>
      <c r="C6" s="69">
        <v>-1460300166.45</v>
      </c>
      <c r="D6" s="69">
        <v>-619432560.86000001</v>
      </c>
      <c r="E6" s="69">
        <v>0</v>
      </c>
      <c r="F6" s="69">
        <v>0</v>
      </c>
      <c r="G6" s="69">
        <v>0</v>
      </c>
      <c r="H6" s="69">
        <v>0</v>
      </c>
      <c r="I6" s="265">
        <v>-2079732727.3099999</v>
      </c>
    </row>
    <row r="7" spans="1:9" ht="12.75" customHeight="1" x14ac:dyDescent="0.2">
      <c r="B7" s="35" t="s">
        <v>374</v>
      </c>
      <c r="C7" s="69">
        <v>-42147486.299999997</v>
      </c>
      <c r="D7" s="69">
        <v>-28799854.120000001</v>
      </c>
      <c r="E7" s="69">
        <v>-12456538.080000002</v>
      </c>
      <c r="F7" s="69">
        <v>-57141155.780000001</v>
      </c>
      <c r="G7" s="69">
        <v>-24896277.399999999</v>
      </c>
      <c r="H7" s="69">
        <v>50311771.18</v>
      </c>
      <c r="I7" s="265">
        <v>-115129540.50000001</v>
      </c>
    </row>
    <row r="8" spans="1:9" ht="12.75" customHeight="1" x14ac:dyDescent="0.2">
      <c r="B8" s="32" t="s">
        <v>375</v>
      </c>
      <c r="C8" s="68"/>
      <c r="D8" s="68"/>
      <c r="E8" s="68"/>
      <c r="F8" s="68"/>
      <c r="G8" s="68"/>
      <c r="H8" s="68"/>
      <c r="I8" s="264"/>
    </row>
    <row r="9" spans="1:9" ht="12.75" customHeight="1" x14ac:dyDescent="0.2">
      <c r="B9" s="119" t="s">
        <v>376</v>
      </c>
      <c r="C9" s="65">
        <v>-637353949.83000004</v>
      </c>
      <c r="D9" s="65">
        <v>-24325989.440000001</v>
      </c>
      <c r="E9" s="65">
        <v>-82528469.419999987</v>
      </c>
      <c r="F9" s="65" t="s">
        <v>126</v>
      </c>
      <c r="G9" s="65">
        <v>-63081552.899999999</v>
      </c>
      <c r="H9" s="65">
        <v>43156299.219999999</v>
      </c>
      <c r="I9" s="261">
        <v>-764133133.73000002</v>
      </c>
    </row>
    <row r="10" spans="1:9" ht="12.75" customHeight="1" x14ac:dyDescent="0.2">
      <c r="B10" s="119" t="s">
        <v>377</v>
      </c>
      <c r="C10" s="65">
        <v>-40492609.82</v>
      </c>
      <c r="D10" s="65">
        <v>0</v>
      </c>
      <c r="E10" s="65">
        <v>0</v>
      </c>
      <c r="F10" s="65">
        <v>0</v>
      </c>
      <c r="G10" s="65" t="s">
        <v>126</v>
      </c>
      <c r="H10" s="65">
        <v>4020276.48</v>
      </c>
      <c r="I10" s="261">
        <v>-36472106.520000003</v>
      </c>
    </row>
    <row r="11" spans="1:9" ht="12.75" customHeight="1" x14ac:dyDescent="0.2">
      <c r="B11" s="119" t="s">
        <v>378</v>
      </c>
      <c r="C11" s="65">
        <v>-158086728.34999999</v>
      </c>
      <c r="D11" s="65">
        <v>-3060330.21</v>
      </c>
      <c r="E11" s="65" t="s">
        <v>126</v>
      </c>
      <c r="F11" s="65" t="s">
        <v>126</v>
      </c>
      <c r="G11" s="65">
        <v>0</v>
      </c>
      <c r="H11" s="65">
        <v>0</v>
      </c>
      <c r="I11" s="261">
        <v>-161147894.03</v>
      </c>
    </row>
    <row r="12" spans="1:9" ht="12.75" customHeight="1" x14ac:dyDescent="0.2">
      <c r="B12" s="119" t="s">
        <v>379</v>
      </c>
      <c r="C12" s="65">
        <v>890700.72</v>
      </c>
      <c r="D12" s="65">
        <v>0</v>
      </c>
      <c r="E12" s="65">
        <v>0</v>
      </c>
      <c r="F12" s="65">
        <v>0</v>
      </c>
      <c r="G12" s="65">
        <v>0</v>
      </c>
      <c r="H12" s="65">
        <v>0</v>
      </c>
      <c r="I12" s="261">
        <v>890700.72</v>
      </c>
    </row>
    <row r="13" spans="1:9" ht="12.75" customHeight="1" x14ac:dyDescent="0.2">
      <c r="B13" s="119" t="s">
        <v>380</v>
      </c>
      <c r="C13" s="65">
        <v>159658931.66999996</v>
      </c>
      <c r="D13" s="65">
        <v>15982223.390000001</v>
      </c>
      <c r="E13" s="65">
        <v>4982772.9400000004</v>
      </c>
      <c r="F13" s="65" t="s">
        <v>126</v>
      </c>
      <c r="G13" s="65">
        <v>11458597.539999999</v>
      </c>
      <c r="H13" s="65">
        <v>0</v>
      </c>
      <c r="I13" s="261">
        <v>192082515.5399999</v>
      </c>
    </row>
    <row r="14" spans="1:9" ht="12.75" customHeight="1" x14ac:dyDescent="0.2">
      <c r="B14" s="119" t="s">
        <v>381</v>
      </c>
      <c r="C14" s="65">
        <v>-159097418.80000001</v>
      </c>
      <c r="D14" s="65">
        <v>-19159020.050000001</v>
      </c>
      <c r="E14" s="65" t="s">
        <v>126</v>
      </c>
      <c r="F14" s="65">
        <v>0</v>
      </c>
      <c r="G14" s="65" t="s">
        <v>126</v>
      </c>
      <c r="H14" s="65">
        <v>0</v>
      </c>
      <c r="I14" s="261">
        <v>-178326718.38000003</v>
      </c>
    </row>
    <row r="15" spans="1:9" ht="12.75" customHeight="1" x14ac:dyDescent="0.2">
      <c r="B15" s="120" t="s">
        <v>382</v>
      </c>
      <c r="C15" s="66">
        <v>8890994</v>
      </c>
      <c r="D15" s="66" t="s">
        <v>126</v>
      </c>
      <c r="E15" s="66">
        <v>0</v>
      </c>
      <c r="F15" s="66">
        <v>0</v>
      </c>
      <c r="G15" s="66" t="s">
        <v>126</v>
      </c>
      <c r="H15" s="66">
        <v>0</v>
      </c>
      <c r="I15" s="262">
        <v>8916291.5100000016</v>
      </c>
    </row>
    <row r="16" spans="1:9" ht="12.75" customHeight="1" x14ac:dyDescent="0.2">
      <c r="B16" s="119" t="s">
        <v>383</v>
      </c>
      <c r="C16" s="65">
        <v>-6569367.4400000004</v>
      </c>
      <c r="D16" s="65" t="s">
        <v>126</v>
      </c>
      <c r="E16" s="65" t="s">
        <v>126</v>
      </c>
      <c r="F16" s="65">
        <v>0</v>
      </c>
      <c r="G16" s="65">
        <v>0</v>
      </c>
      <c r="H16" s="65">
        <v>0</v>
      </c>
      <c r="I16" s="261">
        <v>-6658789.7700000005</v>
      </c>
    </row>
    <row r="17" spans="2:9" ht="12.75" customHeight="1" x14ac:dyDescent="0.2">
      <c r="B17" s="119" t="s">
        <v>384</v>
      </c>
      <c r="C17" s="65">
        <v>10703621.329999998</v>
      </c>
      <c r="D17" s="65">
        <v>0</v>
      </c>
      <c r="E17" s="65">
        <v>3043532.5200000005</v>
      </c>
      <c r="F17" s="65">
        <v>0</v>
      </c>
      <c r="G17" s="65" t="s">
        <v>126</v>
      </c>
      <c r="H17" s="65">
        <v>0</v>
      </c>
      <c r="I17" s="261">
        <v>13573267.33</v>
      </c>
    </row>
    <row r="18" spans="2:9" ht="12.75" customHeight="1" x14ac:dyDescent="0.2">
      <c r="B18" s="119" t="s">
        <v>385</v>
      </c>
      <c r="C18" s="65">
        <v>-14743149.449999999</v>
      </c>
      <c r="D18" s="65">
        <v>0</v>
      </c>
      <c r="E18" s="65">
        <v>-1453309.4400000002</v>
      </c>
      <c r="F18" s="65">
        <v>0</v>
      </c>
      <c r="G18" s="65" t="s">
        <v>126</v>
      </c>
      <c r="H18" s="65">
        <v>0</v>
      </c>
      <c r="I18" s="261">
        <v>-16330172.889999999</v>
      </c>
    </row>
    <row r="19" spans="2:9" ht="12.75" customHeight="1" x14ac:dyDescent="0.2">
      <c r="B19" s="119" t="s">
        <v>386</v>
      </c>
      <c r="C19" s="65">
        <v>590281511.49000001</v>
      </c>
      <c r="D19" s="65">
        <v>5606083.4000000004</v>
      </c>
      <c r="E19" s="65">
        <v>-1676213.5800000019</v>
      </c>
      <c r="F19" s="65">
        <v>0</v>
      </c>
      <c r="G19" s="65">
        <v>-18498571.5</v>
      </c>
      <c r="H19" s="65">
        <v>0</v>
      </c>
      <c r="I19" s="261">
        <v>575712809.81000006</v>
      </c>
    </row>
    <row r="20" spans="2:9" ht="12.75" customHeight="1" x14ac:dyDescent="0.2">
      <c r="B20" s="119" t="s">
        <v>387</v>
      </c>
      <c r="C20" s="65">
        <v>-14900709.75</v>
      </c>
      <c r="D20" s="65">
        <v>0</v>
      </c>
      <c r="E20" s="65">
        <v>0</v>
      </c>
      <c r="F20" s="65">
        <v>0</v>
      </c>
      <c r="G20" s="65">
        <v>-20199821.690000001</v>
      </c>
      <c r="H20" s="65">
        <v>4332336.67</v>
      </c>
      <c r="I20" s="261">
        <v>-30768194.770000003</v>
      </c>
    </row>
    <row r="21" spans="2:9" ht="12.75" customHeight="1" x14ac:dyDescent="0.2">
      <c r="B21" s="121" t="s">
        <v>388</v>
      </c>
      <c r="C21" s="67">
        <v>-24560620.390000001</v>
      </c>
      <c r="D21" s="67" t="s">
        <v>126</v>
      </c>
      <c r="E21" s="67">
        <v>0</v>
      </c>
      <c r="F21" s="67" t="s">
        <v>126</v>
      </c>
      <c r="G21" s="67">
        <v>-8504633.6400000006</v>
      </c>
      <c r="H21" s="67">
        <v>0</v>
      </c>
      <c r="I21" s="263">
        <v>-33267569.239999998</v>
      </c>
    </row>
    <row r="22" spans="2:9" ht="12.75" customHeight="1" x14ac:dyDescent="0.2">
      <c r="B22" s="32" t="s">
        <v>389</v>
      </c>
      <c r="C22" s="68">
        <v>-285378794.62000012</v>
      </c>
      <c r="D22" s="68">
        <v>-25089769.400000006</v>
      </c>
      <c r="E22" s="68">
        <v>-77831923.710000008</v>
      </c>
      <c r="F22" s="68" t="s">
        <v>341</v>
      </c>
      <c r="G22" s="68">
        <v>-99119701.460000008</v>
      </c>
      <c r="H22" s="68">
        <v>51508912.369999997</v>
      </c>
      <c r="I22" s="264">
        <v>-435937792.38000011</v>
      </c>
    </row>
    <row r="23" spans="2:9" ht="12.75" customHeight="1" x14ac:dyDescent="0.2">
      <c r="B23" s="29" t="s">
        <v>390</v>
      </c>
      <c r="C23" s="67">
        <v>-5094088.93</v>
      </c>
      <c r="D23" s="67" t="s">
        <v>126</v>
      </c>
      <c r="E23" s="67" t="s">
        <v>126</v>
      </c>
      <c r="F23" s="67">
        <v>0</v>
      </c>
      <c r="G23" s="67" t="s">
        <v>126</v>
      </c>
      <c r="H23" s="67" t="s">
        <v>126</v>
      </c>
      <c r="I23" s="263">
        <v>-5345348.3800000008</v>
      </c>
    </row>
    <row r="24" spans="2:9" ht="12.75" customHeight="1" x14ac:dyDescent="0.2">
      <c r="B24" s="32" t="s">
        <v>153</v>
      </c>
      <c r="C24" s="89">
        <v>-1792920536.3</v>
      </c>
      <c r="D24" s="89">
        <v>-673258604.62</v>
      </c>
      <c r="E24" s="89">
        <v>-90288739.430000007</v>
      </c>
      <c r="F24" s="89">
        <v>-57167671.329999998</v>
      </c>
      <c r="G24" s="89">
        <v>-124269026.06999999</v>
      </c>
      <c r="H24" s="89">
        <v>101759169.19000001</v>
      </c>
      <c r="I24" s="277">
        <v>-2636145408.5700002</v>
      </c>
    </row>
    <row r="25" spans="2:9" ht="12.75" customHeight="1" x14ac:dyDescent="0.2">
      <c r="B25" s="29" t="s">
        <v>391</v>
      </c>
      <c r="C25" s="114">
        <v>-33873383.199999996</v>
      </c>
      <c r="D25" s="114" t="s">
        <v>126</v>
      </c>
      <c r="E25" s="114">
        <v>-19591405.710000001</v>
      </c>
      <c r="F25" s="114">
        <v>-10057754.390000001</v>
      </c>
      <c r="G25" s="114">
        <v>-38173681.599999994</v>
      </c>
      <c r="H25" s="161">
        <v>101820683.55000001</v>
      </c>
      <c r="I25" s="289">
        <v>0</v>
      </c>
    </row>
    <row r="26" spans="2:9" ht="12.75" customHeight="1" x14ac:dyDescent="0.2">
      <c r="B26" s="32" t="s">
        <v>392</v>
      </c>
      <c r="C26" s="89">
        <v>-1759047153.0999999</v>
      </c>
      <c r="D26" s="89">
        <v>-673234145.97000003</v>
      </c>
      <c r="E26" s="89">
        <v>-70697333.719999999</v>
      </c>
      <c r="F26" s="89">
        <v>-47109916.939999998</v>
      </c>
      <c r="G26" s="89">
        <v>-86095344.469999999</v>
      </c>
      <c r="H26" s="89" t="s">
        <v>341</v>
      </c>
      <c r="I26" s="277">
        <v>-2636145408.5700002</v>
      </c>
    </row>
    <row r="27" spans="2:9" ht="12.75" customHeight="1" x14ac:dyDescent="0.2">
      <c r="B27" s="121" t="s">
        <v>393</v>
      </c>
      <c r="C27" s="62">
        <v>409238503.46219999</v>
      </c>
      <c r="D27" s="62">
        <v>-27509120.803100001</v>
      </c>
      <c r="E27" s="62">
        <v>-24225831.940000001</v>
      </c>
      <c r="F27" s="62">
        <v>-7644897.3400000008</v>
      </c>
      <c r="G27" s="62">
        <v>182830881.4736</v>
      </c>
      <c r="H27" s="62">
        <v>0</v>
      </c>
      <c r="I27" s="258">
        <v>532689534.8527</v>
      </c>
    </row>
    <row r="28" spans="2:9" ht="12.75" customHeight="1" x14ac:dyDescent="0.2">
      <c r="B28" s="160" t="s">
        <v>192</v>
      </c>
      <c r="C28" s="63">
        <v>-346587171.07289499</v>
      </c>
      <c r="D28" s="63">
        <v>-31808650.796100002</v>
      </c>
      <c r="E28" s="63">
        <v>-21354229.4925</v>
      </c>
      <c r="F28" s="63">
        <v>-10804362.1875</v>
      </c>
      <c r="G28" s="63">
        <v>30343423.410000004</v>
      </c>
      <c r="H28" s="63">
        <v>0</v>
      </c>
      <c r="I28" s="259">
        <v>-380210990.13899499</v>
      </c>
    </row>
  </sheetData>
  <mergeCells count="1">
    <mergeCell ref="B2:I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I31"/>
  <sheetViews>
    <sheetView showGridLines="0" zoomScaleNormal="100" workbookViewId="0"/>
  </sheetViews>
  <sheetFormatPr defaultRowHeight="12.75" x14ac:dyDescent="0.2"/>
  <cols>
    <col min="2" max="2" width="63.42578125" bestFit="1" customWidth="1"/>
    <col min="3" max="6" width="8.7109375" customWidth="1"/>
    <col min="7" max="7" width="9.7109375" customWidth="1"/>
    <col min="8" max="9" width="8.7109375" customWidth="1"/>
  </cols>
  <sheetData>
    <row r="1" spans="1:9" x14ac:dyDescent="0.2">
      <c r="A1" s="224" t="s">
        <v>740</v>
      </c>
    </row>
    <row r="2" spans="1:9" ht="18.95" customHeight="1" x14ac:dyDescent="0.2">
      <c r="B2" s="379" t="s">
        <v>394</v>
      </c>
      <c r="C2" s="379"/>
      <c r="D2" s="379"/>
      <c r="E2" s="379"/>
      <c r="F2" s="379"/>
      <c r="G2" s="379"/>
      <c r="H2" s="379"/>
      <c r="I2" s="379"/>
    </row>
    <row r="3" spans="1:9" ht="48.75" customHeight="1" x14ac:dyDescent="0.2">
      <c r="B3" s="1" t="s">
        <v>1</v>
      </c>
      <c r="C3" s="2" t="s">
        <v>84</v>
      </c>
      <c r="D3" s="2" t="s">
        <v>395</v>
      </c>
      <c r="E3" s="2" t="s">
        <v>396</v>
      </c>
      <c r="F3" s="2" t="s">
        <v>397</v>
      </c>
      <c r="G3" s="2" t="s">
        <v>398</v>
      </c>
      <c r="H3" s="2" t="s">
        <v>399</v>
      </c>
      <c r="I3" s="220" t="s">
        <v>400</v>
      </c>
    </row>
    <row r="4" spans="1:9" ht="12.75" customHeight="1" x14ac:dyDescent="0.2">
      <c r="B4" s="24" t="s">
        <v>141</v>
      </c>
      <c r="C4" s="25"/>
      <c r="D4" s="25"/>
      <c r="E4" s="25"/>
      <c r="F4" s="25"/>
      <c r="G4" s="25"/>
      <c r="H4" s="25"/>
      <c r="I4" s="236"/>
    </row>
    <row r="5" spans="1:9" ht="12.75" customHeight="1" x14ac:dyDescent="0.2">
      <c r="B5" s="29" t="s">
        <v>372</v>
      </c>
      <c r="C5" s="67">
        <v>-1431981510.28</v>
      </c>
      <c r="D5" s="67">
        <v>-776320598.55999994</v>
      </c>
      <c r="E5" s="67">
        <v>0</v>
      </c>
      <c r="F5" s="67">
        <v>0</v>
      </c>
      <c r="G5" s="67">
        <v>0</v>
      </c>
      <c r="H5" s="67">
        <v>0</v>
      </c>
      <c r="I5" s="263">
        <v>-2208302108.8400002</v>
      </c>
    </row>
    <row r="6" spans="1:9" ht="12.75" customHeight="1" x14ac:dyDescent="0.2">
      <c r="B6" s="35" t="s">
        <v>373</v>
      </c>
      <c r="C6" s="69">
        <v>-1394608939.6400001</v>
      </c>
      <c r="D6" s="69">
        <v>-475327811.62</v>
      </c>
      <c r="E6" s="69">
        <v>0</v>
      </c>
      <c r="F6" s="69">
        <v>0</v>
      </c>
      <c r="G6" s="69">
        <v>0</v>
      </c>
      <c r="H6" s="69">
        <v>0</v>
      </c>
      <c r="I6" s="265">
        <v>-1869936751.26</v>
      </c>
    </row>
    <row r="7" spans="1:9" ht="12.75" customHeight="1" x14ac:dyDescent="0.2">
      <c r="B7" s="79" t="s">
        <v>374</v>
      </c>
      <c r="C7" s="117">
        <v>-30894772.73</v>
      </c>
      <c r="D7" s="117">
        <v>-30922950.27</v>
      </c>
      <c r="E7" s="117">
        <v>-14462597.999999996</v>
      </c>
      <c r="F7" s="117">
        <v>-57186169.719999999</v>
      </c>
      <c r="G7" s="117">
        <v>-26954594.859999999</v>
      </c>
      <c r="H7" s="117">
        <v>47241995.469999999</v>
      </c>
      <c r="I7" s="317">
        <v>-113179090.10999998</v>
      </c>
    </row>
    <row r="8" spans="1:9" ht="12.75" customHeight="1" x14ac:dyDescent="0.2">
      <c r="B8" s="119" t="s">
        <v>376</v>
      </c>
      <c r="C8" s="65">
        <v>-638865556.40999997</v>
      </c>
      <c r="D8" s="65">
        <v>-31754299.010000002</v>
      </c>
      <c r="E8" s="65">
        <v>-59829286.829999998</v>
      </c>
      <c r="F8" s="65" t="s">
        <v>126</v>
      </c>
      <c r="G8" s="65">
        <v>-79825369.189999998</v>
      </c>
      <c r="H8" s="65">
        <v>28223484.469999999</v>
      </c>
      <c r="I8" s="261">
        <v>-782075539.37</v>
      </c>
    </row>
    <row r="9" spans="1:9" ht="12.75" customHeight="1" x14ac:dyDescent="0.2">
      <c r="B9" s="119" t="s">
        <v>377</v>
      </c>
      <c r="C9" s="65">
        <v>-44676078.479999997</v>
      </c>
      <c r="D9" s="65">
        <v>0</v>
      </c>
      <c r="E9" s="65">
        <v>0</v>
      </c>
      <c r="F9" s="65">
        <v>0</v>
      </c>
      <c r="G9" s="65" t="s">
        <v>126</v>
      </c>
      <c r="H9" s="65">
        <v>3150478.33</v>
      </c>
      <c r="I9" s="261">
        <v>-41525352.109999999</v>
      </c>
    </row>
    <row r="10" spans="1:9" ht="12.75" customHeight="1" x14ac:dyDescent="0.2">
      <c r="B10" s="119" t="s">
        <v>378</v>
      </c>
      <c r="C10" s="65">
        <v>-143372878.87</v>
      </c>
      <c r="D10" s="65">
        <v>-3207747.43</v>
      </c>
      <c r="E10" s="65" t="s">
        <v>126</v>
      </c>
      <c r="F10" s="65" t="s">
        <v>126</v>
      </c>
      <c r="G10" s="65">
        <v>-860000</v>
      </c>
      <c r="H10" s="65">
        <v>0</v>
      </c>
      <c r="I10" s="261">
        <v>-147441470.36000001</v>
      </c>
    </row>
    <row r="11" spans="1:9" ht="12.75" customHeight="1" x14ac:dyDescent="0.2">
      <c r="B11" s="119" t="s">
        <v>379</v>
      </c>
      <c r="C11" s="65">
        <v>-1302215.56</v>
      </c>
      <c r="D11" s="65">
        <v>0</v>
      </c>
      <c r="E11" s="65" t="s">
        <v>126</v>
      </c>
      <c r="F11" s="65">
        <v>0</v>
      </c>
      <c r="G11" s="65">
        <v>0</v>
      </c>
      <c r="H11" s="65">
        <v>0</v>
      </c>
      <c r="I11" s="261">
        <v>-1392840.56</v>
      </c>
    </row>
    <row r="12" spans="1:9" ht="12.75" customHeight="1" x14ac:dyDescent="0.2">
      <c r="B12" s="119" t="s">
        <v>380</v>
      </c>
      <c r="C12" s="65">
        <v>-2711765449.1000004</v>
      </c>
      <c r="D12" s="65">
        <v>-24084283.370000001</v>
      </c>
      <c r="E12" s="65">
        <v>-51102427.520000003</v>
      </c>
      <c r="F12" s="65">
        <v>0</v>
      </c>
      <c r="G12" s="65">
        <v>-74746822.560000002</v>
      </c>
      <c r="H12" s="65">
        <v>0</v>
      </c>
      <c r="I12" s="261">
        <v>-2861698982.5500002</v>
      </c>
    </row>
    <row r="13" spans="1:9" ht="12.75" customHeight="1" x14ac:dyDescent="0.2">
      <c r="B13" s="119" t="s">
        <v>381</v>
      </c>
      <c r="C13" s="65">
        <v>-39575015.439999998</v>
      </c>
      <c r="D13" s="65">
        <v>-35497347.719999999</v>
      </c>
      <c r="E13" s="65">
        <v>-3147437</v>
      </c>
      <c r="F13" s="65">
        <v>0</v>
      </c>
      <c r="G13" s="65">
        <v>-1658214.02</v>
      </c>
      <c r="H13" s="65">
        <v>0</v>
      </c>
      <c r="I13" s="261">
        <v>-79878014.180000007</v>
      </c>
    </row>
    <row r="14" spans="1:9" ht="12.75" customHeight="1" x14ac:dyDescent="0.2">
      <c r="B14" s="120" t="s">
        <v>382</v>
      </c>
      <c r="C14" s="66">
        <v>14922514.529999999</v>
      </c>
      <c r="D14" s="66">
        <v>0</v>
      </c>
      <c r="E14" s="66">
        <v>0</v>
      </c>
      <c r="F14" s="66">
        <v>0</v>
      </c>
      <c r="G14" s="66">
        <v>0</v>
      </c>
      <c r="H14" s="66">
        <v>0</v>
      </c>
      <c r="I14" s="262">
        <v>14922514.529999999</v>
      </c>
    </row>
    <row r="15" spans="1:9" ht="12.75" customHeight="1" x14ac:dyDescent="0.2">
      <c r="B15" s="119" t="s">
        <v>383</v>
      </c>
      <c r="C15" s="65">
        <v>-1164029.81</v>
      </c>
      <c r="D15" s="65" t="s">
        <v>126</v>
      </c>
      <c r="E15" s="65" t="s">
        <v>126</v>
      </c>
      <c r="F15" s="65">
        <v>0</v>
      </c>
      <c r="G15" s="65">
        <v>0</v>
      </c>
      <c r="H15" s="65">
        <v>0</v>
      </c>
      <c r="I15" s="261">
        <v>-1234615.43</v>
      </c>
    </row>
    <row r="16" spans="1:9" ht="12.75" customHeight="1" x14ac:dyDescent="0.2">
      <c r="B16" s="119" t="s">
        <v>384</v>
      </c>
      <c r="C16" s="65">
        <v>4700324.8899999997</v>
      </c>
      <c r="D16" s="65">
        <v>0</v>
      </c>
      <c r="E16" s="65">
        <v>1881064</v>
      </c>
      <c r="F16" s="65">
        <v>0</v>
      </c>
      <c r="G16" s="65">
        <v>5126288.8499999996</v>
      </c>
      <c r="H16" s="65">
        <v>0</v>
      </c>
      <c r="I16" s="261">
        <v>11707677.74</v>
      </c>
    </row>
    <row r="17" spans="2:9" ht="12.75" customHeight="1" x14ac:dyDescent="0.2">
      <c r="B17" s="119" t="s">
        <v>385</v>
      </c>
      <c r="C17" s="65" t="s">
        <v>126</v>
      </c>
      <c r="D17" s="65">
        <v>0</v>
      </c>
      <c r="E17" s="65">
        <v>-1362770.9999999995</v>
      </c>
      <c r="F17" s="65">
        <v>0</v>
      </c>
      <c r="G17" s="65">
        <v>0</v>
      </c>
      <c r="H17" s="65">
        <v>0</v>
      </c>
      <c r="I17" s="261">
        <v>-1290233.0900000003</v>
      </c>
    </row>
    <row r="18" spans="2:9" ht="12.75" customHeight="1" x14ac:dyDescent="0.2">
      <c r="B18" s="119" t="s">
        <v>386</v>
      </c>
      <c r="C18" s="65">
        <v>-714716746.92999995</v>
      </c>
      <c r="D18" s="65">
        <v>16223233.82</v>
      </c>
      <c r="E18" s="65">
        <v>3086971.0000000098</v>
      </c>
      <c r="F18" s="65">
        <v>0</v>
      </c>
      <c r="G18" s="65">
        <v>28185307.84</v>
      </c>
      <c r="H18" s="65">
        <v>0</v>
      </c>
      <c r="I18" s="261">
        <v>-667221234.26999998</v>
      </c>
    </row>
    <row r="19" spans="2:9" ht="12.75" customHeight="1" x14ac:dyDescent="0.2">
      <c r="B19" s="119" t="s">
        <v>387</v>
      </c>
      <c r="C19" s="65">
        <v>2807240.7800000012</v>
      </c>
      <c r="D19" s="65">
        <v>0</v>
      </c>
      <c r="E19" s="65">
        <v>0</v>
      </c>
      <c r="F19" s="65">
        <v>0</v>
      </c>
      <c r="G19" s="65">
        <v>34574659</v>
      </c>
      <c r="H19" s="65">
        <v>4098741.04</v>
      </c>
      <c r="I19" s="261">
        <v>41480640.82</v>
      </c>
    </row>
    <row r="20" spans="2:9" ht="12.75" customHeight="1" x14ac:dyDescent="0.2">
      <c r="B20" s="121" t="s">
        <v>388</v>
      </c>
      <c r="C20" s="67">
        <v>5096462.8599999994</v>
      </c>
      <c r="D20" s="67">
        <v>0</v>
      </c>
      <c r="E20" s="67">
        <v>0</v>
      </c>
      <c r="F20" s="67" t="s">
        <v>126</v>
      </c>
      <c r="G20" s="67">
        <v>0</v>
      </c>
      <c r="H20" s="67">
        <v>0</v>
      </c>
      <c r="I20" s="263">
        <v>5067645.8599999994</v>
      </c>
    </row>
    <row r="21" spans="2:9" ht="12.75" customHeight="1" x14ac:dyDescent="0.2">
      <c r="B21" s="32" t="s">
        <v>389</v>
      </c>
      <c r="C21" s="68">
        <v>-4267838889.6299996</v>
      </c>
      <c r="D21" s="68">
        <v>-78575673.270000011</v>
      </c>
      <c r="E21" s="68">
        <v>-110647040.83000003</v>
      </c>
      <c r="F21" s="68" t="s">
        <v>341</v>
      </c>
      <c r="G21" s="68">
        <v>-89203902.039999992</v>
      </c>
      <c r="H21" s="68">
        <v>35472703.839999996</v>
      </c>
      <c r="I21" s="264">
        <v>-4510746141.7300005</v>
      </c>
    </row>
    <row r="22" spans="2:9" ht="12.75" customHeight="1" x14ac:dyDescent="0.2">
      <c r="B22" s="29" t="s">
        <v>390</v>
      </c>
      <c r="C22" s="67">
        <v>-2315537.9700000002</v>
      </c>
      <c r="D22" s="67" t="s">
        <v>126</v>
      </c>
      <c r="E22" s="67" t="s">
        <v>126</v>
      </c>
      <c r="F22" s="67">
        <v>0</v>
      </c>
      <c r="G22" s="67" t="s">
        <v>126</v>
      </c>
      <c r="H22" s="67" t="s">
        <v>126</v>
      </c>
      <c r="I22" s="263">
        <v>-2300978.65</v>
      </c>
    </row>
    <row r="23" spans="2:9" ht="12.75" customHeight="1" x14ac:dyDescent="0.2">
      <c r="B23" s="32" t="s">
        <v>153</v>
      </c>
      <c r="C23" s="89">
        <v>-5695658139.9700003</v>
      </c>
      <c r="D23" s="89">
        <v>-584806008.37</v>
      </c>
      <c r="E23" s="89">
        <v>-125109714.83</v>
      </c>
      <c r="F23" s="89">
        <v>-57239509.520000003</v>
      </c>
      <c r="G23" s="89">
        <v>-116058458.75999999</v>
      </c>
      <c r="H23" s="89">
        <v>82649990.799999997</v>
      </c>
      <c r="I23" s="277">
        <v>-6496221840.6499996</v>
      </c>
    </row>
    <row r="24" spans="2:9" ht="12.75" customHeight="1" x14ac:dyDescent="0.2">
      <c r="B24" s="29" t="s">
        <v>391</v>
      </c>
      <c r="C24" s="77">
        <v>-63534777.609999999</v>
      </c>
      <c r="D24" s="77">
        <v>-55812182.910000004</v>
      </c>
      <c r="E24" s="77">
        <v>-17828554.91</v>
      </c>
      <c r="F24" s="77">
        <v>-23647351.800000001</v>
      </c>
      <c r="G24" s="77">
        <v>78172630.75999999</v>
      </c>
      <c r="H24" s="77">
        <v>82550090.200000018</v>
      </c>
      <c r="I24" s="272" t="s">
        <v>126</v>
      </c>
    </row>
    <row r="25" spans="2:9" ht="12.75" customHeight="1" x14ac:dyDescent="0.2">
      <c r="B25" s="32" t="s">
        <v>392</v>
      </c>
      <c r="C25" s="89">
        <v>-5632123362.3600006</v>
      </c>
      <c r="D25" s="89">
        <v>-528993825.45999998</v>
      </c>
      <c r="E25" s="89">
        <v>-107281159.92</v>
      </c>
      <c r="F25" s="89">
        <v>-33592157.719999999</v>
      </c>
      <c r="G25" s="89">
        <v>-194231089.51999998</v>
      </c>
      <c r="H25" s="89" t="s">
        <v>341</v>
      </c>
      <c r="I25" s="277">
        <v>-6496221840.6499996</v>
      </c>
    </row>
    <row r="26" spans="2:9" ht="12.75" customHeight="1" x14ac:dyDescent="0.2">
      <c r="B26" s="121" t="s">
        <v>393</v>
      </c>
      <c r="C26" s="62">
        <v>-245929876.625</v>
      </c>
      <c r="D26" s="62">
        <v>-10678344.934900001</v>
      </c>
      <c r="E26" s="62">
        <v>-36212288</v>
      </c>
      <c r="F26" s="62">
        <v>-12863382.550000001</v>
      </c>
      <c r="G26" s="62">
        <v>11033548.9572</v>
      </c>
      <c r="H26" s="62">
        <v>0</v>
      </c>
      <c r="I26" s="258">
        <v>-294655270.43270099</v>
      </c>
    </row>
    <row r="27" spans="2:9" ht="12.75" customHeight="1" x14ac:dyDescent="0.2">
      <c r="B27" s="125" t="s">
        <v>401</v>
      </c>
      <c r="C27" s="46">
        <v>-169637301.06999999</v>
      </c>
      <c r="D27" s="46">
        <v>-30108042.020549994</v>
      </c>
      <c r="E27" s="46">
        <v>-3808935.84788437</v>
      </c>
      <c r="F27" s="46">
        <v>-13833004.987500036</v>
      </c>
      <c r="G27" s="46">
        <v>27052792.232249998</v>
      </c>
      <c r="H27" s="46">
        <v>0</v>
      </c>
      <c r="I27" s="247">
        <v>-190434491.69368437</v>
      </c>
    </row>
    <row r="28" spans="2:9" ht="12.75" customHeight="1" x14ac:dyDescent="0.2">
      <c r="B28" s="380" t="s">
        <v>402</v>
      </c>
      <c r="C28" s="380"/>
      <c r="D28" s="380"/>
      <c r="E28" s="380"/>
      <c r="F28" s="380"/>
      <c r="G28" s="380"/>
      <c r="H28" s="380"/>
      <c r="I28" s="381"/>
    </row>
    <row r="29" spans="2:9" ht="12.75" customHeight="1" x14ac:dyDescent="0.2">
      <c r="B29" s="380" t="s">
        <v>403</v>
      </c>
      <c r="C29" s="380"/>
      <c r="D29" s="380"/>
      <c r="E29" s="380"/>
      <c r="F29" s="380"/>
      <c r="G29" s="380"/>
      <c r="H29" s="380"/>
      <c r="I29" s="381"/>
    </row>
    <row r="30" spans="2:9" ht="12.75" customHeight="1" x14ac:dyDescent="0.2">
      <c r="B30" s="380" t="s">
        <v>404</v>
      </c>
      <c r="C30" s="380"/>
      <c r="D30" s="380"/>
      <c r="E30" s="380"/>
      <c r="F30" s="380"/>
      <c r="G30" s="380"/>
      <c r="H30" s="380"/>
      <c r="I30" s="381"/>
    </row>
    <row r="31" spans="2:9" ht="12.75" customHeight="1" x14ac:dyDescent="0.2">
      <c r="B31" s="380" t="s">
        <v>405</v>
      </c>
      <c r="C31" s="380"/>
      <c r="D31" s="380"/>
      <c r="E31" s="380"/>
      <c r="F31" s="380"/>
      <c r="G31" s="380"/>
      <c r="H31" s="380"/>
      <c r="I31" s="381"/>
    </row>
  </sheetData>
  <mergeCells count="5">
    <mergeCell ref="B31:I31"/>
    <mergeCell ref="B2:I2"/>
    <mergeCell ref="B28:I28"/>
    <mergeCell ref="B29:I29"/>
    <mergeCell ref="B30:I30"/>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I19"/>
  <sheetViews>
    <sheetView showGridLines="0" zoomScaleNormal="100" workbookViewId="0"/>
  </sheetViews>
  <sheetFormatPr defaultRowHeight="12.75" x14ac:dyDescent="0.2"/>
  <cols>
    <col min="2" max="2" width="80.140625" bestFit="1" customWidth="1"/>
    <col min="3" max="9" width="8.7109375" customWidth="1"/>
  </cols>
  <sheetData>
    <row r="1" spans="1:9" x14ac:dyDescent="0.2">
      <c r="A1" s="224" t="s">
        <v>740</v>
      </c>
    </row>
    <row r="2" spans="1:9" ht="18.95" customHeight="1" x14ac:dyDescent="0.2">
      <c r="B2" s="379" t="s">
        <v>406</v>
      </c>
      <c r="C2" s="379"/>
      <c r="D2" s="379"/>
      <c r="E2" s="379"/>
      <c r="F2" s="379"/>
      <c r="G2" s="379"/>
      <c r="H2" s="379"/>
      <c r="I2" s="379"/>
    </row>
    <row r="3" spans="1:9" ht="36.75" customHeight="1" x14ac:dyDescent="0.2">
      <c r="B3" s="1" t="s">
        <v>1</v>
      </c>
      <c r="C3" s="2" t="s">
        <v>84</v>
      </c>
      <c r="D3" s="2" t="s">
        <v>85</v>
      </c>
      <c r="E3" s="2" t="s">
        <v>201</v>
      </c>
      <c r="F3" s="2" t="s">
        <v>202</v>
      </c>
      <c r="G3" s="2" t="s">
        <v>343</v>
      </c>
      <c r="H3" s="2" t="s">
        <v>407</v>
      </c>
      <c r="I3" s="220" t="s">
        <v>86</v>
      </c>
    </row>
    <row r="4" spans="1:9" ht="12.75" customHeight="1" x14ac:dyDescent="0.2">
      <c r="B4" s="127" t="s">
        <v>408</v>
      </c>
      <c r="C4" s="115">
        <v>1552724242.2</v>
      </c>
      <c r="D4" s="115">
        <v>438512273.14999998</v>
      </c>
      <c r="E4" s="115">
        <v>0</v>
      </c>
      <c r="F4" s="115">
        <v>0</v>
      </c>
      <c r="G4" s="115">
        <v>0</v>
      </c>
      <c r="H4" s="115">
        <v>0</v>
      </c>
      <c r="I4" s="290">
        <v>1991236515.3499999</v>
      </c>
    </row>
    <row r="5" spans="1:9" ht="12.75" customHeight="1" x14ac:dyDescent="0.2">
      <c r="B5" s="119" t="s">
        <v>409</v>
      </c>
      <c r="C5" s="75">
        <v>51583973.5</v>
      </c>
      <c r="D5" s="75">
        <v>-31942636.989999998</v>
      </c>
      <c r="E5" s="75">
        <v>0</v>
      </c>
      <c r="F5" s="75">
        <v>0</v>
      </c>
      <c r="G5" s="75">
        <v>0</v>
      </c>
      <c r="H5" s="75">
        <v>0</v>
      </c>
      <c r="I5" s="270">
        <v>19641336.510000002</v>
      </c>
    </row>
    <row r="6" spans="1:9" ht="12.75" customHeight="1" x14ac:dyDescent="0.2">
      <c r="B6" s="119" t="s">
        <v>410</v>
      </c>
      <c r="C6" s="75">
        <v>397091420.18000001</v>
      </c>
      <c r="D6" s="75">
        <v>0</v>
      </c>
      <c r="E6" s="75">
        <v>0</v>
      </c>
      <c r="F6" s="75">
        <v>0</v>
      </c>
      <c r="G6" s="75">
        <v>0</v>
      </c>
      <c r="H6" s="75">
        <v>0</v>
      </c>
      <c r="I6" s="270">
        <v>397091420.18000001</v>
      </c>
    </row>
    <row r="7" spans="1:9" ht="12.75" customHeight="1" x14ac:dyDescent="0.2">
      <c r="B7" s="119" t="s">
        <v>411</v>
      </c>
      <c r="C7" s="75">
        <v>142416495.19999999</v>
      </c>
      <c r="D7" s="75">
        <v>161908587.49000001</v>
      </c>
      <c r="E7" s="75">
        <v>2140152.8499999996</v>
      </c>
      <c r="F7" s="75">
        <v>22489978.25</v>
      </c>
      <c r="G7" s="75">
        <v>9839808.8499999996</v>
      </c>
      <c r="H7" s="75">
        <v>-50250256.469999999</v>
      </c>
      <c r="I7" s="270">
        <v>288544766.17000002</v>
      </c>
    </row>
    <row r="8" spans="1:9" ht="12.75" customHeight="1" x14ac:dyDescent="0.2">
      <c r="B8" s="120" t="s">
        <v>412</v>
      </c>
      <c r="C8" s="116">
        <v>90672912.75</v>
      </c>
      <c r="D8" s="116">
        <v>5970135.6200000001</v>
      </c>
      <c r="E8" s="116">
        <v>40502378.969999999</v>
      </c>
      <c r="F8" s="116" t="s">
        <v>126</v>
      </c>
      <c r="G8" s="116">
        <v>79228779.090000004</v>
      </c>
      <c r="H8" s="116">
        <v>-47488635.689999998</v>
      </c>
      <c r="I8" s="291">
        <v>168916894.40000001</v>
      </c>
    </row>
    <row r="9" spans="1:9" ht="12.75" customHeight="1" x14ac:dyDescent="0.2">
      <c r="B9" s="135" t="s">
        <v>413</v>
      </c>
      <c r="C9" s="74">
        <v>72947041.359999999</v>
      </c>
      <c r="D9" s="74">
        <v>51654185.359999999</v>
      </c>
      <c r="E9" s="74">
        <v>10190368.569999997</v>
      </c>
      <c r="F9" s="74">
        <v>11648214.649999999</v>
      </c>
      <c r="G9" s="74">
        <v>98629296.929999992</v>
      </c>
      <c r="H9" s="74">
        <v>0</v>
      </c>
      <c r="I9" s="269">
        <v>245069106.86999997</v>
      </c>
    </row>
    <row r="10" spans="1:9" ht="12.75" customHeight="1" x14ac:dyDescent="0.2">
      <c r="B10" s="135" t="s">
        <v>414</v>
      </c>
      <c r="C10" s="74">
        <v>4422305.74</v>
      </c>
      <c r="D10" s="74">
        <v>649999.98</v>
      </c>
      <c r="E10" s="74" t="s">
        <v>297</v>
      </c>
      <c r="F10" s="74">
        <v>1250000</v>
      </c>
      <c r="G10" s="74">
        <v>1165072.51</v>
      </c>
      <c r="H10" s="74">
        <v>0</v>
      </c>
      <c r="I10" s="269">
        <v>7560134.1100000003</v>
      </c>
    </row>
    <row r="11" spans="1:9" ht="12.75" customHeight="1" x14ac:dyDescent="0.2">
      <c r="B11" s="135" t="s">
        <v>415</v>
      </c>
      <c r="C11" s="74">
        <v>1470572.38</v>
      </c>
      <c r="D11" s="74">
        <v>0</v>
      </c>
      <c r="E11" s="74" t="s">
        <v>297</v>
      </c>
      <c r="F11" s="74" t="s">
        <v>297</v>
      </c>
      <c r="G11" s="74">
        <v>2424224.19</v>
      </c>
      <c r="H11" s="74">
        <v>0</v>
      </c>
      <c r="I11" s="269">
        <v>3921235.43</v>
      </c>
    </row>
    <row r="12" spans="1:9" ht="12.75" customHeight="1" x14ac:dyDescent="0.2">
      <c r="B12" s="135" t="s">
        <v>416</v>
      </c>
      <c r="C12" s="74">
        <v>150149201.93999997</v>
      </c>
      <c r="D12" s="74">
        <v>60332843.769999996</v>
      </c>
      <c r="E12" s="74">
        <v>16418257.460000001</v>
      </c>
      <c r="F12" s="74">
        <v>11293623.330000002</v>
      </c>
      <c r="G12" s="74">
        <v>108499454.40000002</v>
      </c>
      <c r="H12" s="74">
        <v>-4020277.32</v>
      </c>
      <c r="I12" s="269">
        <v>342673103.57999998</v>
      </c>
    </row>
    <row r="13" spans="1:9" ht="12.75" customHeight="1" x14ac:dyDescent="0.2">
      <c r="B13" s="135" t="s">
        <v>417</v>
      </c>
      <c r="C13" s="74">
        <v>603151.65</v>
      </c>
      <c r="D13" s="74">
        <v>5217955.68</v>
      </c>
      <c r="E13" s="74">
        <v>0</v>
      </c>
      <c r="F13" s="74">
        <v>0</v>
      </c>
      <c r="G13" s="74">
        <v>0</v>
      </c>
      <c r="H13" s="74">
        <v>0</v>
      </c>
      <c r="I13" s="269">
        <v>5821107.3300000001</v>
      </c>
    </row>
    <row r="14" spans="1:9" ht="12.75" customHeight="1" x14ac:dyDescent="0.2">
      <c r="B14" s="135" t="s">
        <v>418</v>
      </c>
      <c r="C14" s="74">
        <v>-718976.56</v>
      </c>
      <c r="D14" s="74">
        <v>-3484526.69</v>
      </c>
      <c r="E14" s="74">
        <v>0</v>
      </c>
      <c r="F14" s="74">
        <v>0</v>
      </c>
      <c r="G14" s="74">
        <v>0</v>
      </c>
      <c r="H14" s="74">
        <v>0</v>
      </c>
      <c r="I14" s="269">
        <v>-4203503.25</v>
      </c>
    </row>
    <row r="15" spans="1:9" ht="12.75" customHeight="1" x14ac:dyDescent="0.2">
      <c r="B15" s="144" t="s">
        <v>419</v>
      </c>
      <c r="C15" s="72">
        <v>-47562985.530000001</v>
      </c>
      <c r="D15" s="72">
        <v>-59878496.609999999</v>
      </c>
      <c r="E15" s="72">
        <v>0</v>
      </c>
      <c r="F15" s="72">
        <v>0</v>
      </c>
      <c r="G15" s="72">
        <v>0</v>
      </c>
      <c r="H15" s="72">
        <v>0</v>
      </c>
      <c r="I15" s="267">
        <v>-107441482.14</v>
      </c>
    </row>
    <row r="16" spans="1:9" ht="12.75" customHeight="1" x14ac:dyDescent="0.2">
      <c r="B16" s="121" t="s">
        <v>420</v>
      </c>
      <c r="C16" s="77">
        <v>181472554.97999999</v>
      </c>
      <c r="D16" s="77">
        <v>54491961.490000002</v>
      </c>
      <c r="E16" s="77">
        <v>26706281.249999993</v>
      </c>
      <c r="F16" s="77">
        <v>24193377.5</v>
      </c>
      <c r="G16" s="77">
        <v>210718048.02999997</v>
      </c>
      <c r="H16" s="77">
        <v>-4020277.32</v>
      </c>
      <c r="I16" s="272">
        <v>493561945.93000001</v>
      </c>
    </row>
    <row r="17" spans="2:9" ht="12.75" customHeight="1" x14ac:dyDescent="0.2">
      <c r="B17" s="162" t="s">
        <v>421</v>
      </c>
      <c r="C17" s="76">
        <v>2415961598.8099999</v>
      </c>
      <c r="D17" s="76">
        <v>628940320.75999999</v>
      </c>
      <c r="E17" s="76">
        <v>69348813.069999993</v>
      </c>
      <c r="F17" s="76">
        <v>46714679.409999996</v>
      </c>
      <c r="G17" s="76">
        <v>299786635.97000003</v>
      </c>
      <c r="H17" s="76">
        <v>-101759169.48</v>
      </c>
      <c r="I17" s="271">
        <v>3358992878.54</v>
      </c>
    </row>
    <row r="18" spans="2:9" ht="12.75" customHeight="1" x14ac:dyDescent="0.2">
      <c r="B18" s="120" t="s">
        <v>163</v>
      </c>
      <c r="C18" s="116">
        <v>-208894250.47999999</v>
      </c>
      <c r="D18" s="116">
        <v>10341292.02</v>
      </c>
      <c r="E18" s="116">
        <v>5607429.3899999997</v>
      </c>
      <c r="F18" s="116">
        <v>2829195.54</v>
      </c>
      <c r="G18" s="116">
        <v>-1626000.64</v>
      </c>
      <c r="H18" s="116">
        <v>0</v>
      </c>
      <c r="I18" s="291">
        <v>-191742334.16999999</v>
      </c>
    </row>
    <row r="19" spans="2:9" ht="12.75" customHeight="1" x14ac:dyDescent="0.2">
      <c r="B19" s="380" t="s">
        <v>422</v>
      </c>
      <c r="C19" s="380"/>
      <c r="D19" s="380"/>
      <c r="E19" s="380"/>
      <c r="F19" s="380"/>
      <c r="G19" s="380"/>
      <c r="H19" s="380"/>
      <c r="I19" s="381"/>
    </row>
  </sheetData>
  <mergeCells count="2">
    <mergeCell ref="B2:I2"/>
    <mergeCell ref="B19:I19"/>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I22"/>
  <sheetViews>
    <sheetView showGridLines="0" zoomScaleNormal="100" workbookViewId="0"/>
  </sheetViews>
  <sheetFormatPr defaultRowHeight="12.75" x14ac:dyDescent="0.2"/>
  <cols>
    <col min="2" max="2" width="80.140625" bestFit="1" customWidth="1"/>
    <col min="3" max="9" width="8.7109375" customWidth="1"/>
  </cols>
  <sheetData>
    <row r="1" spans="1:9" x14ac:dyDescent="0.2">
      <c r="A1" s="224" t="s">
        <v>740</v>
      </c>
    </row>
    <row r="2" spans="1:9" ht="18.95" customHeight="1" x14ac:dyDescent="0.2">
      <c r="B2" s="379" t="s">
        <v>423</v>
      </c>
      <c r="C2" s="379"/>
      <c r="D2" s="379"/>
      <c r="E2" s="379"/>
      <c r="F2" s="379"/>
      <c r="G2" s="379"/>
      <c r="H2" s="379"/>
      <c r="I2" s="379"/>
    </row>
    <row r="3" spans="1:9" ht="48.75" customHeight="1" x14ac:dyDescent="0.2">
      <c r="B3" s="1" t="s">
        <v>1</v>
      </c>
      <c r="C3" s="2" t="s">
        <v>84</v>
      </c>
      <c r="D3" s="2" t="s">
        <v>395</v>
      </c>
      <c r="E3" s="2" t="s">
        <v>201</v>
      </c>
      <c r="F3" s="2" t="s">
        <v>424</v>
      </c>
      <c r="G3" s="2" t="s">
        <v>425</v>
      </c>
      <c r="H3" s="2" t="s">
        <v>407</v>
      </c>
      <c r="I3" s="220" t="s">
        <v>400</v>
      </c>
    </row>
    <row r="4" spans="1:9" ht="12.75" customHeight="1" x14ac:dyDescent="0.2">
      <c r="B4" s="127" t="s">
        <v>426</v>
      </c>
      <c r="C4" s="115">
        <v>1610466942.8499999</v>
      </c>
      <c r="D4" s="115">
        <v>466183763.61000001</v>
      </c>
      <c r="E4" s="115">
        <v>0</v>
      </c>
      <c r="F4" s="115">
        <v>0</v>
      </c>
      <c r="G4" s="115">
        <v>0</v>
      </c>
      <c r="H4" s="115">
        <v>0</v>
      </c>
      <c r="I4" s="290">
        <v>2076650706.46</v>
      </c>
    </row>
    <row r="5" spans="1:9" ht="12.75" customHeight="1" x14ac:dyDescent="0.2">
      <c r="B5" s="119" t="s">
        <v>409</v>
      </c>
      <c r="C5" s="75">
        <v>3118629117.52</v>
      </c>
      <c r="D5" s="75">
        <v>-174267494.88</v>
      </c>
      <c r="E5" s="75">
        <v>0</v>
      </c>
      <c r="F5" s="75">
        <v>0</v>
      </c>
      <c r="G5" s="75">
        <v>0</v>
      </c>
      <c r="H5" s="75">
        <v>0</v>
      </c>
      <c r="I5" s="270">
        <v>2944361622.6399999</v>
      </c>
    </row>
    <row r="6" spans="1:9" ht="12.75" customHeight="1" x14ac:dyDescent="0.2">
      <c r="B6" s="119" t="s">
        <v>410</v>
      </c>
      <c r="C6" s="75">
        <v>312396775.01999998</v>
      </c>
      <c r="D6" s="75">
        <v>0</v>
      </c>
      <c r="E6" s="75">
        <v>0</v>
      </c>
      <c r="F6" s="75">
        <v>0</v>
      </c>
      <c r="G6" s="75">
        <v>0</v>
      </c>
      <c r="H6" s="75">
        <v>0</v>
      </c>
      <c r="I6" s="270">
        <v>312396775.01999998</v>
      </c>
    </row>
    <row r="7" spans="1:9" ht="12.75" customHeight="1" x14ac:dyDescent="0.2">
      <c r="B7" s="119" t="s">
        <v>411</v>
      </c>
      <c r="C7" s="75">
        <v>134476967.78999999</v>
      </c>
      <c r="D7" s="75">
        <v>169086520.19</v>
      </c>
      <c r="E7" s="75">
        <v>2009225</v>
      </c>
      <c r="F7" s="75">
        <v>18112381.390000001</v>
      </c>
      <c r="G7" s="75">
        <v>11942455.390000001</v>
      </c>
      <c r="H7" s="75">
        <v>-47177285.229999997</v>
      </c>
      <c r="I7" s="270">
        <v>288450264.52999997</v>
      </c>
    </row>
    <row r="8" spans="1:9" ht="12.75" customHeight="1" x14ac:dyDescent="0.2">
      <c r="B8" s="120" t="s">
        <v>412</v>
      </c>
      <c r="C8" s="116">
        <v>88876472.689999998</v>
      </c>
      <c r="D8" s="116">
        <v>48108336.75</v>
      </c>
      <c r="E8" s="116">
        <v>39386481.330000006</v>
      </c>
      <c r="F8" s="116" t="s">
        <v>126</v>
      </c>
      <c r="G8" s="116">
        <v>83826140.650000006</v>
      </c>
      <c r="H8" s="116">
        <v>-32322224.760000002</v>
      </c>
      <c r="I8" s="291">
        <v>227875351.69</v>
      </c>
    </row>
    <row r="9" spans="1:9" ht="12.75" customHeight="1" x14ac:dyDescent="0.2">
      <c r="B9" s="135" t="s">
        <v>413</v>
      </c>
      <c r="C9" s="74">
        <v>66692491.379999995</v>
      </c>
      <c r="D9" s="74">
        <v>52507860.820000008</v>
      </c>
      <c r="E9" s="74">
        <v>10970947.030000001</v>
      </c>
      <c r="F9" s="74">
        <v>12034675.379999999</v>
      </c>
      <c r="G9" s="74">
        <v>98562589.24000001</v>
      </c>
      <c r="H9" s="74">
        <v>0</v>
      </c>
      <c r="I9" s="269">
        <v>240768563.84999996</v>
      </c>
    </row>
    <row r="10" spans="1:9" ht="12.75" customHeight="1" x14ac:dyDescent="0.2">
      <c r="B10" s="135" t="s">
        <v>414</v>
      </c>
      <c r="C10" s="74">
        <v>3153060.56</v>
      </c>
      <c r="D10" s="74">
        <v>649999.98</v>
      </c>
      <c r="E10" s="74" t="s">
        <v>297</v>
      </c>
      <c r="F10" s="74">
        <v>1250000</v>
      </c>
      <c r="G10" s="74">
        <v>1422230.5</v>
      </c>
      <c r="H10" s="74">
        <v>0</v>
      </c>
      <c r="I10" s="269">
        <v>6488328.04</v>
      </c>
    </row>
    <row r="11" spans="1:9" ht="12.75" customHeight="1" x14ac:dyDescent="0.2">
      <c r="B11" s="135" t="s">
        <v>415</v>
      </c>
      <c r="C11" s="74">
        <v>1580296.89</v>
      </c>
      <c r="D11" s="74">
        <v>0</v>
      </c>
      <c r="E11" s="74" t="s">
        <v>297</v>
      </c>
      <c r="F11" s="74" t="s">
        <v>297</v>
      </c>
      <c r="G11" s="74">
        <v>3062528.31</v>
      </c>
      <c r="H11" s="74">
        <v>0</v>
      </c>
      <c r="I11" s="269">
        <v>4668977.25</v>
      </c>
    </row>
    <row r="12" spans="1:9" ht="12.75" customHeight="1" x14ac:dyDescent="0.2">
      <c r="B12" s="135" t="s">
        <v>416</v>
      </c>
      <c r="C12" s="74">
        <v>66562575.700000018</v>
      </c>
      <c r="D12" s="74">
        <v>65949216.969999999</v>
      </c>
      <c r="E12" s="74">
        <v>22768016.469999991</v>
      </c>
      <c r="F12" s="74">
        <v>8595519.8399999999</v>
      </c>
      <c r="G12" s="74">
        <v>-66107246.560000017</v>
      </c>
      <c r="H12" s="74">
        <v>-3150627.08</v>
      </c>
      <c r="I12" s="269">
        <v>94617455.340000048</v>
      </c>
    </row>
    <row r="13" spans="1:9" ht="12.75" customHeight="1" x14ac:dyDescent="0.2">
      <c r="B13" s="135" t="s">
        <v>427</v>
      </c>
      <c r="C13" s="74">
        <v>765408</v>
      </c>
      <c r="D13" s="74">
        <v>0</v>
      </c>
      <c r="E13" s="74">
        <v>0</v>
      </c>
      <c r="F13" s="74">
        <v>0</v>
      </c>
      <c r="G13" s="74">
        <v>0</v>
      </c>
      <c r="H13" s="74">
        <v>0</v>
      </c>
      <c r="I13" s="269">
        <v>765408</v>
      </c>
    </row>
    <row r="14" spans="1:9" ht="12.75" customHeight="1" x14ac:dyDescent="0.2">
      <c r="B14" s="135" t="s">
        <v>417</v>
      </c>
      <c r="C14" s="74" t="s">
        <v>297</v>
      </c>
      <c r="D14" s="74">
        <v>4713563.47</v>
      </c>
      <c r="E14" s="74">
        <v>0</v>
      </c>
      <c r="F14" s="74">
        <v>0</v>
      </c>
      <c r="G14" s="74">
        <v>0</v>
      </c>
      <c r="H14" s="74">
        <v>0</v>
      </c>
      <c r="I14" s="269">
        <v>5195482</v>
      </c>
    </row>
    <row r="15" spans="1:9" ht="12.75" customHeight="1" x14ac:dyDescent="0.2">
      <c r="B15" s="135" t="s">
        <v>418</v>
      </c>
      <c r="C15" s="74">
        <v>-604658.01</v>
      </c>
      <c r="D15" s="74">
        <v>-2520545.65</v>
      </c>
      <c r="E15" s="74">
        <v>0</v>
      </c>
      <c r="F15" s="74">
        <v>0</v>
      </c>
      <c r="G15" s="74">
        <v>0</v>
      </c>
      <c r="H15" s="74">
        <v>0</v>
      </c>
      <c r="I15" s="269">
        <v>-3125203.66</v>
      </c>
    </row>
    <row r="16" spans="1:9" ht="12.75" customHeight="1" x14ac:dyDescent="0.2">
      <c r="B16" s="144" t="s">
        <v>419</v>
      </c>
      <c r="C16" s="72">
        <v>-36873137.460000001</v>
      </c>
      <c r="D16" s="72">
        <v>-64727316.710000001</v>
      </c>
      <c r="E16" s="72">
        <v>0</v>
      </c>
      <c r="F16" s="72">
        <v>0</v>
      </c>
      <c r="G16" s="72">
        <v>0</v>
      </c>
      <c r="H16" s="72">
        <v>0</v>
      </c>
      <c r="I16" s="267">
        <v>-101600454.17</v>
      </c>
    </row>
    <row r="17" spans="2:9" ht="12.75" customHeight="1" x14ac:dyDescent="0.2">
      <c r="B17" s="121" t="s">
        <v>420</v>
      </c>
      <c r="C17" s="77">
        <v>101757955.59</v>
      </c>
      <c r="D17" s="77">
        <v>56572778.880000003</v>
      </c>
      <c r="E17" s="77">
        <v>33776899.499999993</v>
      </c>
      <c r="F17" s="77">
        <v>21881448.27</v>
      </c>
      <c r="G17" s="77">
        <v>36974048.130000003</v>
      </c>
      <c r="H17" s="77">
        <v>-3150627.08</v>
      </c>
      <c r="I17" s="272">
        <v>247812503.28999999</v>
      </c>
    </row>
    <row r="18" spans="2:9" ht="12.75" customHeight="1" x14ac:dyDescent="0.2">
      <c r="B18" s="162" t="s">
        <v>421</v>
      </c>
      <c r="C18" s="76">
        <v>5366604231.46</v>
      </c>
      <c r="D18" s="76">
        <v>565683904.54999995</v>
      </c>
      <c r="E18" s="76">
        <v>75172605.829999998</v>
      </c>
      <c r="F18" s="76">
        <v>39993974.689999998</v>
      </c>
      <c r="G18" s="76">
        <v>132742644.16999999</v>
      </c>
      <c r="H18" s="76">
        <v>-82650137.069999993</v>
      </c>
      <c r="I18" s="271">
        <v>6097547223.6300001</v>
      </c>
    </row>
    <row r="19" spans="2:9" ht="12.75" customHeight="1" x14ac:dyDescent="0.2">
      <c r="B19" s="120" t="s">
        <v>163</v>
      </c>
      <c r="C19" s="116">
        <v>69294697.969999999</v>
      </c>
      <c r="D19" s="116">
        <v>4858095.2</v>
      </c>
      <c r="E19" s="116">
        <v>13724821</v>
      </c>
      <c r="F19" s="116">
        <v>4382152.2799999993</v>
      </c>
      <c r="G19" s="116">
        <v>-6258359.1500000004</v>
      </c>
      <c r="H19" s="116">
        <v>0</v>
      </c>
      <c r="I19" s="291">
        <v>86001407.299999997</v>
      </c>
    </row>
    <row r="20" spans="2:9" ht="12.75" customHeight="1" x14ac:dyDescent="0.2">
      <c r="B20" s="380" t="s">
        <v>428</v>
      </c>
      <c r="C20" s="380"/>
      <c r="D20" s="380"/>
      <c r="E20" s="380"/>
      <c r="F20" s="380"/>
      <c r="G20" s="380"/>
      <c r="H20" s="380"/>
      <c r="I20" s="381"/>
    </row>
    <row r="21" spans="2:9" ht="12.75" customHeight="1" x14ac:dyDescent="0.2">
      <c r="B21" s="380" t="s">
        <v>429</v>
      </c>
      <c r="C21" s="380"/>
      <c r="D21" s="380"/>
      <c r="E21" s="380"/>
      <c r="F21" s="380"/>
      <c r="G21" s="380"/>
      <c r="H21" s="380"/>
      <c r="I21" s="381"/>
    </row>
    <row r="22" spans="2:9" ht="12.75" customHeight="1" x14ac:dyDescent="0.2">
      <c r="B22" s="380" t="s">
        <v>430</v>
      </c>
      <c r="C22" s="380"/>
      <c r="D22" s="380"/>
      <c r="E22" s="380"/>
      <c r="F22" s="380"/>
      <c r="G22" s="380"/>
      <c r="H22" s="380"/>
      <c r="I22" s="381"/>
    </row>
  </sheetData>
  <mergeCells count="4">
    <mergeCell ref="B2:I2"/>
    <mergeCell ref="B20:I20"/>
    <mergeCell ref="B21:I21"/>
    <mergeCell ref="B22:I2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F13"/>
  <sheetViews>
    <sheetView showGridLines="0" zoomScaleNormal="100" workbookViewId="0"/>
  </sheetViews>
  <sheetFormatPr defaultRowHeight="12.75" x14ac:dyDescent="0.2"/>
  <cols>
    <col min="2" max="2" width="35.140625" bestFit="1" customWidth="1"/>
    <col min="3" max="6" width="10.7109375" customWidth="1"/>
  </cols>
  <sheetData>
    <row r="1" spans="1:6" x14ac:dyDescent="0.2">
      <c r="A1" s="224" t="s">
        <v>740</v>
      </c>
    </row>
    <row r="2" spans="1:6" ht="18.95" customHeight="1" x14ac:dyDescent="0.2">
      <c r="B2" s="382" t="s">
        <v>431</v>
      </c>
      <c r="C2" s="382"/>
      <c r="D2" s="382"/>
      <c r="E2" s="382"/>
      <c r="F2" s="382"/>
    </row>
    <row r="3" spans="1:6" ht="24.75" customHeight="1" x14ac:dyDescent="0.2">
      <c r="B3" s="1" t="s">
        <v>1</v>
      </c>
      <c r="C3" s="220" t="s">
        <v>2</v>
      </c>
      <c r="D3" s="2" t="s">
        <v>12</v>
      </c>
      <c r="E3" s="2" t="s">
        <v>3</v>
      </c>
      <c r="F3" s="2" t="s">
        <v>4</v>
      </c>
    </row>
    <row r="4" spans="1:6" ht="12.75" customHeight="1" x14ac:dyDescent="0.2">
      <c r="B4" s="3" t="s">
        <v>432</v>
      </c>
      <c r="C4" s="318">
        <v>500351848.89999998</v>
      </c>
      <c r="D4" s="163">
        <v>464001302.58999997</v>
      </c>
      <c r="E4" s="163">
        <v>1019209135.6900001</v>
      </c>
      <c r="F4" s="163">
        <v>1741713753.03</v>
      </c>
    </row>
    <row r="5" spans="1:6" ht="12.75" customHeight="1" x14ac:dyDescent="0.2">
      <c r="B5" s="5" t="s">
        <v>433</v>
      </c>
      <c r="C5" s="232">
        <v>174273764.16</v>
      </c>
      <c r="D5" s="20">
        <v>182924058.78999999</v>
      </c>
      <c r="E5" s="20">
        <v>316190913.19999999</v>
      </c>
      <c r="F5" s="20">
        <v>256946965.11000001</v>
      </c>
    </row>
    <row r="6" spans="1:6" ht="12.75" customHeight="1" x14ac:dyDescent="0.2">
      <c r="B6" s="8" t="s">
        <v>434</v>
      </c>
      <c r="C6" s="300">
        <v>224308949.039</v>
      </c>
      <c r="D6" s="134">
        <v>229324189.051</v>
      </c>
      <c r="E6" s="134">
        <v>418111826.76599997</v>
      </c>
      <c r="F6" s="134">
        <v>431118340.41799998</v>
      </c>
    </row>
    <row r="7" spans="1:6" ht="12.75" customHeight="1" x14ac:dyDescent="0.2">
      <c r="B7" s="164" t="s">
        <v>435</v>
      </c>
      <c r="C7" s="319">
        <v>51000000</v>
      </c>
      <c r="D7" s="165">
        <v>40000000</v>
      </c>
      <c r="E7" s="165">
        <v>82643568.891100004</v>
      </c>
      <c r="F7" s="165">
        <v>90806559.681999996</v>
      </c>
    </row>
    <row r="8" spans="1:6" ht="12.75" customHeight="1" x14ac:dyDescent="0.2">
      <c r="B8" s="164" t="s">
        <v>436</v>
      </c>
      <c r="C8" s="319">
        <v>53000000</v>
      </c>
      <c r="D8" s="165">
        <v>80000000</v>
      </c>
      <c r="E8" s="165">
        <v>130609610.0412</v>
      </c>
      <c r="F8" s="165">
        <v>220422758.905011</v>
      </c>
    </row>
    <row r="9" spans="1:6" ht="12.75" customHeight="1" x14ac:dyDescent="0.2">
      <c r="B9" s="166" t="s">
        <v>437</v>
      </c>
      <c r="C9" s="320">
        <v>121000000</v>
      </c>
      <c r="D9" s="167">
        <v>110000000</v>
      </c>
      <c r="E9" s="167">
        <v>204902076.7317</v>
      </c>
      <c r="F9" s="167">
        <v>119889021.829989</v>
      </c>
    </row>
    <row r="10" spans="1:6" ht="12.75" customHeight="1" x14ac:dyDescent="0.2">
      <c r="B10" s="5" t="s">
        <v>438</v>
      </c>
      <c r="C10" s="222">
        <v>34974846497</v>
      </c>
      <c r="D10" s="6">
        <v>31687789371</v>
      </c>
      <c r="E10" s="6">
        <v>34991882489</v>
      </c>
      <c r="F10" s="6">
        <v>29193554289</v>
      </c>
    </row>
    <row r="11" spans="1:6" ht="12.75" customHeight="1" x14ac:dyDescent="0.2">
      <c r="B11" s="5" t="s">
        <v>439</v>
      </c>
      <c r="C11" s="321">
        <v>30.529241066011537</v>
      </c>
      <c r="D11" s="168">
        <v>56.253091333741942</v>
      </c>
      <c r="E11" s="168">
        <v>137.4423879074736</v>
      </c>
      <c r="F11" s="168">
        <v>95.788300576901648</v>
      </c>
    </row>
    <row r="12" spans="1:6" ht="12.75" customHeight="1" x14ac:dyDescent="0.2">
      <c r="B12" s="5" t="s">
        <v>440</v>
      </c>
      <c r="C12" s="322">
        <v>1.125314170773746E-2</v>
      </c>
      <c r="D12" s="169">
        <v>2.2753159841327156E-2</v>
      </c>
      <c r="E12" s="169">
        <v>3.0023740329623981E-2</v>
      </c>
      <c r="F12" s="169">
        <v>2.1140174501498705E-2</v>
      </c>
    </row>
    <row r="13" spans="1:6" ht="12.75" customHeight="1" x14ac:dyDescent="0.2">
      <c r="B13" s="8" t="s">
        <v>441</v>
      </c>
      <c r="C13" s="323">
        <v>616924001.17999995</v>
      </c>
      <c r="D13" s="170">
        <v>-333079706.24999899</v>
      </c>
      <c r="E13" s="170">
        <v>-586695706.21000099</v>
      </c>
      <c r="F13" s="170">
        <v>-205142267.11000001</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D17"/>
  <sheetViews>
    <sheetView showGridLines="0" zoomScaleNormal="100" workbookViewId="0"/>
  </sheetViews>
  <sheetFormatPr defaultRowHeight="12.75" x14ac:dyDescent="0.2"/>
  <cols>
    <col min="2" max="2" width="48.7109375" bestFit="1" customWidth="1"/>
    <col min="3" max="4" width="14.7109375" customWidth="1"/>
  </cols>
  <sheetData>
    <row r="1" spans="1:4" x14ac:dyDescent="0.2">
      <c r="A1" s="224" t="s">
        <v>740</v>
      </c>
    </row>
    <row r="2" spans="1:4" ht="18.95" customHeight="1" x14ac:dyDescent="0.2">
      <c r="B2" s="378" t="s">
        <v>442</v>
      </c>
      <c r="C2" s="378"/>
      <c r="D2" s="378"/>
    </row>
    <row r="3" spans="1:4" ht="12.75" customHeight="1" x14ac:dyDescent="0.2">
      <c r="B3" s="1" t="s">
        <v>1</v>
      </c>
      <c r="C3" s="220" t="s">
        <v>2</v>
      </c>
      <c r="D3" s="2" t="s">
        <v>12</v>
      </c>
    </row>
    <row r="4" spans="1:4" ht="12.75" customHeight="1" x14ac:dyDescent="0.2">
      <c r="B4" s="141" t="s">
        <v>443</v>
      </c>
      <c r="C4" s="229">
        <v>63952360.399999999</v>
      </c>
      <c r="D4" s="17">
        <v>27764186.02</v>
      </c>
    </row>
    <row r="5" spans="1:4" ht="12.75" customHeight="1" x14ac:dyDescent="0.2">
      <c r="B5" s="56" t="s">
        <v>444</v>
      </c>
      <c r="C5" s="230">
        <v>96965235.980000004</v>
      </c>
      <c r="D5" s="18">
        <v>56654076.829999998</v>
      </c>
    </row>
    <row r="6" spans="1:4" ht="12.75" customHeight="1" x14ac:dyDescent="0.2">
      <c r="B6" s="58" t="s">
        <v>445</v>
      </c>
      <c r="C6" s="231">
        <v>-33012875.579999998</v>
      </c>
      <c r="D6" s="19">
        <v>-28889890.809999999</v>
      </c>
    </row>
    <row r="7" spans="1:4" ht="12.75" customHeight="1" x14ac:dyDescent="0.2">
      <c r="B7" s="120" t="s">
        <v>179</v>
      </c>
      <c r="C7" s="300">
        <v>411181352.04762501</v>
      </c>
      <c r="D7" s="134">
        <v>207795023.18646199</v>
      </c>
    </row>
    <row r="8" spans="1:4" ht="12.75" customHeight="1" x14ac:dyDescent="0.2">
      <c r="B8" s="135" t="s">
        <v>180</v>
      </c>
      <c r="C8" s="230">
        <v>640027140.53999996</v>
      </c>
      <c r="D8" s="18">
        <v>654603823.07000005</v>
      </c>
    </row>
    <row r="9" spans="1:4" ht="12.75" customHeight="1" x14ac:dyDescent="0.2">
      <c r="B9" s="56" t="s">
        <v>446</v>
      </c>
      <c r="C9" s="230">
        <v>397954172.33999997</v>
      </c>
      <c r="D9" s="18">
        <v>430075186.77999997</v>
      </c>
    </row>
    <row r="10" spans="1:4" ht="12.75" customHeight="1" x14ac:dyDescent="0.2">
      <c r="B10" s="56" t="s">
        <v>447</v>
      </c>
      <c r="C10" s="230">
        <v>143876051.74000001</v>
      </c>
      <c r="D10" s="18">
        <v>122058637.53</v>
      </c>
    </row>
    <row r="11" spans="1:4" ht="12.75" customHeight="1" x14ac:dyDescent="0.2">
      <c r="B11" s="56" t="s">
        <v>448</v>
      </c>
      <c r="C11" s="230">
        <v>57704306.640000001</v>
      </c>
      <c r="D11" s="18">
        <v>57793920.280000001</v>
      </c>
    </row>
    <row r="12" spans="1:4" ht="12.75" customHeight="1" x14ac:dyDescent="0.2">
      <c r="B12" s="56" t="s">
        <v>449</v>
      </c>
      <c r="C12" s="230">
        <v>40492609.82</v>
      </c>
      <c r="D12" s="18">
        <v>44676078.479999997</v>
      </c>
    </row>
    <row r="13" spans="1:4" ht="12.75" customHeight="1" x14ac:dyDescent="0.2">
      <c r="B13" s="135" t="s">
        <v>450</v>
      </c>
      <c r="C13" s="230">
        <v>-228845788.49237499</v>
      </c>
      <c r="D13" s="18">
        <v>-446808799.88353801</v>
      </c>
    </row>
    <row r="14" spans="1:4" ht="12.75" customHeight="1" x14ac:dyDescent="0.2">
      <c r="B14" s="56" t="s">
        <v>451</v>
      </c>
      <c r="C14" s="230">
        <v>-166074632.30237499</v>
      </c>
      <c r="D14" s="18">
        <v>-394403895.69353801</v>
      </c>
    </row>
    <row r="15" spans="1:4" ht="12.75" customHeight="1" x14ac:dyDescent="0.2">
      <c r="B15" s="56" t="s">
        <v>452</v>
      </c>
      <c r="C15" s="230">
        <v>0</v>
      </c>
      <c r="D15" s="18">
        <v>0</v>
      </c>
    </row>
    <row r="16" spans="1:4" ht="12.75" customHeight="1" x14ac:dyDescent="0.2">
      <c r="B16" s="101" t="s">
        <v>453</v>
      </c>
      <c r="C16" s="324">
        <v>-62771156.189999998</v>
      </c>
      <c r="D16" s="171">
        <v>-52404904.189999998</v>
      </c>
    </row>
    <row r="17" spans="2:4" ht="12.75" customHeight="1" x14ac:dyDescent="0.2">
      <c r="B17" s="125" t="s">
        <v>182</v>
      </c>
      <c r="C17" s="294">
        <v>475133712.44762498</v>
      </c>
      <c r="D17" s="126">
        <v>235559209.206462</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D9"/>
  <sheetViews>
    <sheetView showGridLines="0" zoomScaleNormal="100" workbookViewId="0"/>
  </sheetViews>
  <sheetFormatPr defaultRowHeight="12.75" x14ac:dyDescent="0.2"/>
  <cols>
    <col min="2" max="2" width="27.85546875" bestFit="1" customWidth="1"/>
    <col min="3" max="4" width="14.7109375" customWidth="1"/>
  </cols>
  <sheetData>
    <row r="1" spans="1:4" x14ac:dyDescent="0.2">
      <c r="A1" s="224" t="s">
        <v>740</v>
      </c>
    </row>
    <row r="2" spans="1:4" ht="18.95" customHeight="1" x14ac:dyDescent="0.2">
      <c r="B2" s="378" t="s">
        <v>454</v>
      </c>
      <c r="C2" s="378"/>
      <c r="D2" s="378"/>
    </row>
    <row r="3" spans="1:4" ht="12.75" customHeight="1" x14ac:dyDescent="0.2">
      <c r="B3" s="1" t="s">
        <v>1</v>
      </c>
      <c r="C3" s="220" t="s">
        <v>2</v>
      </c>
      <c r="D3" s="2" t="s">
        <v>3</v>
      </c>
    </row>
    <row r="4" spans="1:4" ht="12.75" customHeight="1" x14ac:dyDescent="0.2">
      <c r="B4" s="122" t="s">
        <v>98</v>
      </c>
      <c r="C4" s="325">
        <v>49646.298845230005</v>
      </c>
      <c r="D4" s="172">
        <v>46878.934336680002</v>
      </c>
    </row>
    <row r="5" spans="1:4" ht="12.75" customHeight="1" x14ac:dyDescent="0.2">
      <c r="B5" s="119" t="s">
        <v>455</v>
      </c>
      <c r="C5" s="302">
        <v>1430.2476924880964</v>
      </c>
      <c r="D5" s="138">
        <v>2735.1477123205477</v>
      </c>
    </row>
    <row r="6" spans="1:4" ht="12.75" customHeight="1" x14ac:dyDescent="0.2">
      <c r="B6" s="119" t="s">
        <v>456</v>
      </c>
      <c r="C6" s="302">
        <v>98.764522932762986</v>
      </c>
      <c r="D6" s="138">
        <v>8946.4814597165878</v>
      </c>
    </row>
    <row r="7" spans="1:4" ht="12.75" customHeight="1" x14ac:dyDescent="0.2">
      <c r="B7" s="119" t="s">
        <v>457</v>
      </c>
      <c r="C7" s="302">
        <v>-1404.7023171483406</v>
      </c>
      <c r="D7" s="138">
        <v>-4098.3763504938015</v>
      </c>
    </row>
    <row r="8" spans="1:4" ht="12.75" customHeight="1" x14ac:dyDescent="0.2">
      <c r="B8" s="121" t="s">
        <v>458</v>
      </c>
      <c r="C8" s="326" t="s">
        <v>126</v>
      </c>
      <c r="D8" s="173">
        <v>-4815.8883089999999</v>
      </c>
    </row>
    <row r="9" spans="1:4" ht="12.75" customHeight="1" x14ac:dyDescent="0.2">
      <c r="B9" s="125" t="s">
        <v>273</v>
      </c>
      <c r="C9" s="327">
        <v>49770.608743502526</v>
      </c>
      <c r="D9" s="174">
        <v>49646.298849223334</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F12"/>
  <sheetViews>
    <sheetView showGridLines="0" zoomScaleNormal="100" workbookViewId="0"/>
  </sheetViews>
  <sheetFormatPr defaultRowHeight="12.75" x14ac:dyDescent="0.2"/>
  <cols>
    <col min="2" max="2" width="34.5703125" bestFit="1" customWidth="1"/>
    <col min="3" max="6" width="10.7109375" customWidth="1"/>
  </cols>
  <sheetData>
    <row r="1" spans="1:6" x14ac:dyDescent="0.2">
      <c r="A1" s="224" t="s">
        <v>740</v>
      </c>
    </row>
    <row r="2" spans="1:6" ht="18.95" customHeight="1" x14ac:dyDescent="0.2">
      <c r="B2" s="382" t="s">
        <v>459</v>
      </c>
      <c r="C2" s="382"/>
      <c r="D2" s="382"/>
      <c r="E2" s="382"/>
      <c r="F2" s="382"/>
    </row>
    <row r="3" spans="1:6" ht="24.75" customHeight="1" x14ac:dyDescent="0.2">
      <c r="B3" s="1" t="s">
        <v>22</v>
      </c>
      <c r="C3" s="220" t="s">
        <v>2</v>
      </c>
      <c r="D3" s="2" t="s">
        <v>12</v>
      </c>
      <c r="E3" s="2" t="s">
        <v>3</v>
      </c>
      <c r="F3" s="2" t="s">
        <v>4</v>
      </c>
    </row>
    <row r="4" spans="1:6" ht="12.75" customHeight="1" x14ac:dyDescent="0.2">
      <c r="B4" s="3" t="s">
        <v>460</v>
      </c>
      <c r="C4" s="328">
        <v>84.598558520000012</v>
      </c>
      <c r="D4" s="175">
        <v>93.449681130000002</v>
      </c>
      <c r="E4" s="175">
        <v>148.45378792</v>
      </c>
      <c r="F4" s="175">
        <v>145.61791083</v>
      </c>
    </row>
    <row r="5" spans="1:6" ht="12.75" customHeight="1" x14ac:dyDescent="0.2">
      <c r="B5" s="5" t="s">
        <v>461</v>
      </c>
      <c r="C5" s="329">
        <v>-75.211693069999995</v>
      </c>
      <c r="D5" s="176">
        <v>-103.52808276</v>
      </c>
      <c r="E5" s="176">
        <v>-172.01501955000001</v>
      </c>
      <c r="F5" s="176">
        <v>-158.59850359999999</v>
      </c>
    </row>
    <row r="6" spans="1:6" ht="12.75" customHeight="1" x14ac:dyDescent="0.2">
      <c r="B6" s="8" t="s">
        <v>372</v>
      </c>
      <c r="C6" s="330">
        <v>776.20216538</v>
      </c>
      <c r="D6" s="177">
        <v>763.92536856000004</v>
      </c>
      <c r="E6" s="177">
        <v>1318.92505998</v>
      </c>
      <c r="F6" s="177">
        <v>1379.5907774499999</v>
      </c>
    </row>
    <row r="7" spans="1:6" ht="12.75" customHeight="1" x14ac:dyDescent="0.2">
      <c r="B7" s="164" t="s">
        <v>462</v>
      </c>
      <c r="C7" s="331">
        <v>628.09319240999992</v>
      </c>
      <c r="D7" s="178">
        <v>614.11701942000013</v>
      </c>
      <c r="E7" s="178">
        <v>1097.9393916800002</v>
      </c>
      <c r="F7" s="178">
        <v>1127.9340295899999</v>
      </c>
    </row>
    <row r="8" spans="1:6" ht="12.75" customHeight="1" x14ac:dyDescent="0.2">
      <c r="B8" s="166" t="s">
        <v>463</v>
      </c>
      <c r="C8" s="332">
        <v>148.26930397000001</v>
      </c>
      <c r="D8" s="179">
        <v>149.80834913999999</v>
      </c>
      <c r="E8" s="179">
        <v>220.98566830000001</v>
      </c>
      <c r="F8" s="179">
        <v>251.65674785999997</v>
      </c>
    </row>
    <row r="9" spans="1:6" ht="12.75" customHeight="1" x14ac:dyDescent="0.2">
      <c r="B9" s="8" t="s">
        <v>464</v>
      </c>
      <c r="C9" s="333">
        <v>0.96783875739056824</v>
      </c>
      <c r="D9" s="180">
        <v>0.97222336785498376</v>
      </c>
      <c r="E9" s="180">
        <v>0.94466986816780185</v>
      </c>
      <c r="F9" s="180">
        <v>0.97747505795013256</v>
      </c>
    </row>
    <row r="10" spans="1:6" ht="12.75" customHeight="1" x14ac:dyDescent="0.2">
      <c r="B10" s="164" t="s">
        <v>462</v>
      </c>
      <c r="C10" s="334">
        <v>0.99034878504104107</v>
      </c>
      <c r="D10" s="181">
        <v>1.0280715924655786</v>
      </c>
      <c r="E10" s="181">
        <v>1.0066657607726428</v>
      </c>
      <c r="F10" s="181">
        <v>0.96137260424612414</v>
      </c>
    </row>
    <row r="11" spans="1:6" ht="12.75" customHeight="1" x14ac:dyDescent="0.2">
      <c r="B11" s="166" t="s">
        <v>463</v>
      </c>
      <c r="C11" s="335">
        <v>0.86252493977594824</v>
      </c>
      <c r="D11" s="182">
        <v>0.73113924507398598</v>
      </c>
      <c r="E11" s="182">
        <v>0.68228274393828259</v>
      </c>
      <c r="F11" s="182">
        <v>1.0485138792290616</v>
      </c>
    </row>
    <row r="12" spans="1:6" ht="12.75" customHeight="1" x14ac:dyDescent="0.2">
      <c r="B12" s="8" t="s">
        <v>441</v>
      </c>
      <c r="C12" s="323">
        <v>-44318283.859999999</v>
      </c>
      <c r="D12" s="170">
        <v>-19122103.82</v>
      </c>
      <c r="E12" s="170">
        <v>-92713342.939999998</v>
      </c>
      <c r="F12" s="170">
        <v>-72609772.099999994</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D18"/>
  <sheetViews>
    <sheetView showGridLines="0" zoomScaleNormal="100" workbookViewId="0"/>
  </sheetViews>
  <sheetFormatPr defaultRowHeight="12.75" x14ac:dyDescent="0.2"/>
  <cols>
    <col min="2" max="2" width="39.28515625" bestFit="1" customWidth="1"/>
    <col min="3" max="4" width="14.7109375" customWidth="1"/>
  </cols>
  <sheetData>
    <row r="1" spans="1:4" x14ac:dyDescent="0.2">
      <c r="A1" s="224" t="s">
        <v>740</v>
      </c>
    </row>
    <row r="2" spans="1:4" ht="18.95" customHeight="1" x14ac:dyDescent="0.2">
      <c r="B2" s="378" t="s">
        <v>465</v>
      </c>
      <c r="C2" s="378"/>
      <c r="D2" s="378"/>
    </row>
    <row r="3" spans="1:4" ht="12.75" customHeight="1" x14ac:dyDescent="0.2">
      <c r="B3" s="1" t="s">
        <v>1</v>
      </c>
      <c r="C3" s="220" t="s">
        <v>2</v>
      </c>
      <c r="D3" s="2" t="s">
        <v>12</v>
      </c>
    </row>
    <row r="4" spans="1:4" ht="12.75" customHeight="1" x14ac:dyDescent="0.2">
      <c r="B4" s="183" t="s">
        <v>466</v>
      </c>
      <c r="C4" s="229">
        <v>27616510.879999999</v>
      </c>
      <c r="D4" s="17">
        <v>27503636.98</v>
      </c>
    </row>
    <row r="5" spans="1:4" ht="12.75" customHeight="1" x14ac:dyDescent="0.2">
      <c r="B5" s="56" t="s">
        <v>467</v>
      </c>
      <c r="C5" s="230">
        <v>619432560.86000001</v>
      </c>
      <c r="D5" s="18">
        <v>628462251.25</v>
      </c>
    </row>
    <row r="6" spans="1:4" ht="12.75" customHeight="1" x14ac:dyDescent="0.2">
      <c r="B6" s="56" t="s">
        <v>468</v>
      </c>
      <c r="C6" s="230">
        <v>-411910230.89999998</v>
      </c>
      <c r="D6" s="18">
        <v>-418905827.64999998</v>
      </c>
    </row>
    <row r="7" spans="1:4" ht="12.75" customHeight="1" x14ac:dyDescent="0.2">
      <c r="B7" s="58" t="s">
        <v>469</v>
      </c>
      <c r="C7" s="231">
        <v>-179905819.08000001</v>
      </c>
      <c r="D7" s="19">
        <v>-182052786.62</v>
      </c>
    </row>
    <row r="8" spans="1:4" ht="12.75" customHeight="1" x14ac:dyDescent="0.2">
      <c r="B8" s="49" t="s">
        <v>179</v>
      </c>
      <c r="C8" s="300">
        <v>21416184.030000001</v>
      </c>
      <c r="D8" s="134">
        <v>18832676.32</v>
      </c>
    </row>
    <row r="9" spans="1:4" ht="12.75" customHeight="1" x14ac:dyDescent="0.2">
      <c r="B9" s="184" t="s">
        <v>180</v>
      </c>
      <c r="C9" s="230">
        <v>27386319.649999999</v>
      </c>
      <c r="D9" s="18">
        <v>34941013.07</v>
      </c>
    </row>
    <row r="10" spans="1:4" ht="12.75" customHeight="1" x14ac:dyDescent="0.2">
      <c r="B10" s="56" t="s">
        <v>446</v>
      </c>
      <c r="C10" s="230">
        <v>23413457.41</v>
      </c>
      <c r="D10" s="18">
        <v>30813702.359999999</v>
      </c>
    </row>
    <row r="11" spans="1:4" ht="12.75" customHeight="1" x14ac:dyDescent="0.2">
      <c r="B11" s="56" t="s">
        <v>447</v>
      </c>
      <c r="C11" s="230">
        <v>912532.03</v>
      </c>
      <c r="D11" s="18">
        <v>940596.65</v>
      </c>
    </row>
    <row r="12" spans="1:4" ht="12.75" customHeight="1" x14ac:dyDescent="0.2">
      <c r="B12" s="56" t="s">
        <v>448</v>
      </c>
      <c r="C12" s="230">
        <v>3060330.21</v>
      </c>
      <c r="D12" s="18">
        <v>3186714.06</v>
      </c>
    </row>
    <row r="13" spans="1:4" ht="12.75" customHeight="1" x14ac:dyDescent="0.2">
      <c r="B13" s="56" t="s">
        <v>449</v>
      </c>
      <c r="C13" s="230">
        <v>0</v>
      </c>
      <c r="D13" s="18">
        <v>0</v>
      </c>
    </row>
    <row r="14" spans="1:4" ht="12.75" customHeight="1" x14ac:dyDescent="0.2">
      <c r="B14" s="184" t="s">
        <v>450</v>
      </c>
      <c r="C14" s="230">
        <v>-5970135.6200000001</v>
      </c>
      <c r="D14" s="18">
        <v>-16108336.75</v>
      </c>
    </row>
    <row r="15" spans="1:4" ht="12.75" customHeight="1" x14ac:dyDescent="0.2">
      <c r="B15" s="56" t="s">
        <v>451</v>
      </c>
      <c r="C15" s="230">
        <v>0</v>
      </c>
      <c r="D15" s="18">
        <v>0</v>
      </c>
    </row>
    <row r="16" spans="1:4" ht="12.75" customHeight="1" x14ac:dyDescent="0.2">
      <c r="B16" s="56" t="s">
        <v>452</v>
      </c>
      <c r="C16" s="230">
        <v>-2133428.66</v>
      </c>
      <c r="D16" s="18">
        <v>-8725698.4399999995</v>
      </c>
    </row>
    <row r="17" spans="2:4" ht="12.75" customHeight="1" x14ac:dyDescent="0.2">
      <c r="B17" s="101" t="s">
        <v>453</v>
      </c>
      <c r="C17" s="324">
        <v>-3836706.96</v>
      </c>
      <c r="D17" s="171">
        <v>-7382638.3100000098</v>
      </c>
    </row>
    <row r="18" spans="2:4" ht="12.75" customHeight="1" x14ac:dyDescent="0.2">
      <c r="B18" s="39" t="s">
        <v>470</v>
      </c>
      <c r="C18" s="294">
        <v>49032694.909999996</v>
      </c>
      <c r="D18" s="126">
        <v>46336313.299999997</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F11"/>
  <sheetViews>
    <sheetView showGridLines="0" zoomScaleNormal="100" workbookViewId="0"/>
  </sheetViews>
  <sheetFormatPr defaultRowHeight="12.75" x14ac:dyDescent="0.2"/>
  <cols>
    <col min="2" max="2" width="34.5703125" bestFit="1" customWidth="1"/>
    <col min="3" max="3" width="12.28515625" customWidth="1"/>
    <col min="4" max="6" width="10.7109375" customWidth="1"/>
  </cols>
  <sheetData>
    <row r="1" spans="1:6" x14ac:dyDescent="0.2">
      <c r="A1" s="224" t="s">
        <v>740</v>
      </c>
    </row>
    <row r="2" spans="1:6" ht="18.95" customHeight="1" x14ac:dyDescent="0.2">
      <c r="B2" s="378" t="s">
        <v>11</v>
      </c>
      <c r="C2" s="378"/>
      <c r="D2" s="378"/>
      <c r="E2" s="378"/>
      <c r="F2" s="378"/>
    </row>
    <row r="3" spans="1:6" ht="24.75" customHeight="1" x14ac:dyDescent="0.2">
      <c r="B3" s="1" t="s">
        <v>22</v>
      </c>
      <c r="C3" s="220" t="s">
        <v>2</v>
      </c>
      <c r="D3" s="2" t="s">
        <v>3</v>
      </c>
      <c r="E3" s="2" t="s">
        <v>4</v>
      </c>
      <c r="F3" s="2" t="s">
        <v>5</v>
      </c>
    </row>
    <row r="4" spans="1:6" ht="12.75" customHeight="1" x14ac:dyDescent="0.2">
      <c r="B4" s="10" t="s">
        <v>23</v>
      </c>
      <c r="C4" s="229">
        <v>20776000000</v>
      </c>
      <c r="D4" s="17">
        <v>20687000000</v>
      </c>
      <c r="E4" s="17">
        <v>17877700000</v>
      </c>
      <c r="F4" s="17">
        <v>18080846000</v>
      </c>
    </row>
    <row r="5" spans="1:6" ht="12.75" customHeight="1" x14ac:dyDescent="0.2">
      <c r="B5" s="12" t="s">
        <v>24</v>
      </c>
      <c r="C5" s="230">
        <v>9907000000</v>
      </c>
      <c r="D5" s="18">
        <v>10632000000</v>
      </c>
      <c r="E5" s="18">
        <v>11426300000</v>
      </c>
      <c r="F5" s="18">
        <v>11212400000</v>
      </c>
    </row>
    <row r="6" spans="1:6" ht="12.75" customHeight="1" x14ac:dyDescent="0.2">
      <c r="B6" s="14" t="s">
        <v>25</v>
      </c>
      <c r="C6" s="231">
        <v>10869000000</v>
      </c>
      <c r="D6" s="19">
        <v>10055000000</v>
      </c>
      <c r="E6" s="19">
        <v>6451400000</v>
      </c>
      <c r="F6" s="19">
        <v>6868446000</v>
      </c>
    </row>
    <row r="7" spans="1:6" ht="12.75" customHeight="1" x14ac:dyDescent="0.2">
      <c r="B7" s="5" t="s">
        <v>26</v>
      </c>
      <c r="C7" s="232">
        <v>12739882735.870001</v>
      </c>
      <c r="D7" s="20">
        <v>13135649093.860001</v>
      </c>
      <c r="E7" s="20">
        <v>13008000000</v>
      </c>
      <c r="F7" s="20">
        <v>12582000000</v>
      </c>
    </row>
    <row r="8" spans="1:6" ht="12.75" customHeight="1" x14ac:dyDescent="0.2">
      <c r="B8" s="8" t="s">
        <v>27</v>
      </c>
      <c r="C8" s="233">
        <v>0</v>
      </c>
      <c r="D8" s="21">
        <v>1.03</v>
      </c>
      <c r="E8" s="21">
        <v>1.03</v>
      </c>
      <c r="F8" s="21">
        <v>1.03</v>
      </c>
    </row>
    <row r="9" spans="1:6" ht="12.75" customHeight="1" x14ac:dyDescent="0.2">
      <c r="B9" s="12" t="s">
        <v>28</v>
      </c>
      <c r="C9" s="234">
        <v>0.02</v>
      </c>
      <c r="D9" s="22">
        <v>0.02</v>
      </c>
      <c r="E9" s="22">
        <v>0.04</v>
      </c>
      <c r="F9" s="22">
        <v>0.04</v>
      </c>
    </row>
    <row r="10" spans="1:6" ht="12.75" customHeight="1" x14ac:dyDescent="0.2">
      <c r="B10" s="12" t="s">
        <v>29</v>
      </c>
      <c r="C10" s="235"/>
      <c r="D10" s="23">
        <v>0.61</v>
      </c>
      <c r="E10" s="23">
        <v>0.61</v>
      </c>
      <c r="F10" s="23">
        <v>0.61</v>
      </c>
    </row>
    <row r="11" spans="1:6" ht="12.75" customHeight="1" x14ac:dyDescent="0.2">
      <c r="B11" s="12" t="s">
        <v>30</v>
      </c>
      <c r="C11" s="235">
        <v>0.42</v>
      </c>
      <c r="D11" s="23">
        <v>0.42</v>
      </c>
      <c r="E11" s="23">
        <v>0.42</v>
      </c>
      <c r="F11" s="23">
        <v>0.42</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F10"/>
  <sheetViews>
    <sheetView showGridLines="0" zoomScaleNormal="100" workbookViewId="0"/>
  </sheetViews>
  <sheetFormatPr defaultRowHeight="12.75" x14ac:dyDescent="0.2"/>
  <cols>
    <col min="2" max="2" width="21.85546875" bestFit="1" customWidth="1"/>
    <col min="3" max="6" width="10.7109375" customWidth="1"/>
  </cols>
  <sheetData>
    <row r="1" spans="1:6" x14ac:dyDescent="0.2">
      <c r="A1" s="224" t="s">
        <v>740</v>
      </c>
    </row>
    <row r="2" spans="1:6" ht="18.95" customHeight="1" x14ac:dyDescent="0.2">
      <c r="B2" s="382" t="s">
        <v>471</v>
      </c>
      <c r="C2" s="382"/>
      <c r="D2" s="382"/>
      <c r="E2" s="382"/>
      <c r="F2" s="382"/>
    </row>
    <row r="3" spans="1:6" ht="24.75" customHeight="1" x14ac:dyDescent="0.2">
      <c r="B3" s="1" t="s">
        <v>1</v>
      </c>
      <c r="C3" s="220" t="s">
        <v>2</v>
      </c>
      <c r="D3" s="2" t="s">
        <v>12</v>
      </c>
      <c r="E3" s="2" t="s">
        <v>3</v>
      </c>
      <c r="F3" s="2" t="s">
        <v>4</v>
      </c>
    </row>
    <row r="4" spans="1:6" ht="12.75" customHeight="1" x14ac:dyDescent="0.2">
      <c r="B4" s="185" t="s">
        <v>472</v>
      </c>
      <c r="C4" s="229">
        <v>62000000</v>
      </c>
      <c r="D4" s="17">
        <v>-350000000</v>
      </c>
      <c r="E4" s="17">
        <v>-200000000</v>
      </c>
      <c r="F4" s="17">
        <v>757000000</v>
      </c>
    </row>
    <row r="5" spans="1:6" ht="12.75" customHeight="1" x14ac:dyDescent="0.2">
      <c r="B5" s="164" t="s">
        <v>473</v>
      </c>
      <c r="C5" s="319">
        <v>269000000</v>
      </c>
      <c r="D5" s="165">
        <v>-192168499</v>
      </c>
      <c r="E5" s="165">
        <v>-224373556</v>
      </c>
      <c r="F5" s="165">
        <v>339847473</v>
      </c>
    </row>
    <row r="6" spans="1:6" ht="12.75" customHeight="1" x14ac:dyDescent="0.2">
      <c r="B6" s="166" t="s">
        <v>474</v>
      </c>
      <c r="C6" s="320">
        <v>-207000000</v>
      </c>
      <c r="D6" s="167">
        <v>-158000000</v>
      </c>
      <c r="E6" s="167">
        <v>24000000</v>
      </c>
      <c r="F6" s="167">
        <v>418000000</v>
      </c>
    </row>
    <row r="7" spans="1:6" ht="12.75" customHeight="1" x14ac:dyDescent="0.2">
      <c r="B7" s="186" t="s">
        <v>475</v>
      </c>
      <c r="C7" s="228">
        <v>20776000000</v>
      </c>
      <c r="D7" s="16">
        <v>19013000000</v>
      </c>
      <c r="E7" s="16">
        <v>20687000000</v>
      </c>
      <c r="F7" s="16">
        <v>17878000000</v>
      </c>
    </row>
    <row r="8" spans="1:6" ht="12.75" customHeight="1" x14ac:dyDescent="0.2">
      <c r="B8" s="164" t="s">
        <v>476</v>
      </c>
      <c r="C8" s="336">
        <v>9907000000</v>
      </c>
      <c r="D8" s="187">
        <v>10232000000</v>
      </c>
      <c r="E8" s="187">
        <v>10632000000</v>
      </c>
      <c r="F8" s="187">
        <v>11426000000</v>
      </c>
    </row>
    <row r="9" spans="1:6" ht="12.75" customHeight="1" x14ac:dyDescent="0.2">
      <c r="B9" s="166" t="s">
        <v>477</v>
      </c>
      <c r="C9" s="337">
        <v>10869000000</v>
      </c>
      <c r="D9" s="188">
        <v>8781000000</v>
      </c>
      <c r="E9" s="188">
        <v>10055000000</v>
      </c>
      <c r="F9" s="188">
        <v>6451000000</v>
      </c>
    </row>
    <row r="10" spans="1:6" ht="12.75" customHeight="1" x14ac:dyDescent="0.2">
      <c r="B10" s="186" t="s">
        <v>441</v>
      </c>
      <c r="C10" s="323">
        <v>-10452981.93</v>
      </c>
      <c r="D10" s="170">
        <v>-17245535.52</v>
      </c>
      <c r="E10" s="170">
        <v>-22955818.920000002</v>
      </c>
      <c r="F10" s="170">
        <v>-36380228.039999999</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D8"/>
  <sheetViews>
    <sheetView showGridLines="0" zoomScaleNormal="100" workbookViewId="0"/>
  </sheetViews>
  <sheetFormatPr defaultRowHeight="12.75" x14ac:dyDescent="0.2"/>
  <cols>
    <col min="2" max="2" width="29" bestFit="1" customWidth="1"/>
    <col min="3" max="4" width="14.7109375" customWidth="1"/>
  </cols>
  <sheetData>
    <row r="1" spans="1:4" x14ac:dyDescent="0.2">
      <c r="A1" s="224" t="s">
        <v>740</v>
      </c>
    </row>
    <row r="2" spans="1:4" ht="18.95" customHeight="1" x14ac:dyDescent="0.2">
      <c r="B2" s="378" t="s">
        <v>478</v>
      </c>
      <c r="C2" s="378"/>
      <c r="D2" s="378"/>
    </row>
    <row r="3" spans="1:4" ht="12.75" customHeight="1" x14ac:dyDescent="0.2">
      <c r="B3" s="1" t="s">
        <v>1</v>
      </c>
      <c r="C3" s="220" t="s">
        <v>2</v>
      </c>
      <c r="D3" s="2" t="s">
        <v>12</v>
      </c>
    </row>
    <row r="4" spans="1:4" ht="12.75" customHeight="1" x14ac:dyDescent="0.2">
      <c r="B4" s="183" t="s">
        <v>466</v>
      </c>
      <c r="C4" s="229">
        <v>14405816.25</v>
      </c>
      <c r="D4" s="17">
        <v>18444006.649999999</v>
      </c>
    </row>
    <row r="5" spans="1:4" ht="12.75" customHeight="1" x14ac:dyDescent="0.2">
      <c r="B5" s="56" t="s">
        <v>150</v>
      </c>
      <c r="C5" s="230">
        <v>57141155.780000001</v>
      </c>
      <c r="D5" s="18">
        <v>57186169.719999999</v>
      </c>
    </row>
    <row r="6" spans="1:4" ht="12.75" customHeight="1" x14ac:dyDescent="0.2">
      <c r="B6" s="56" t="s">
        <v>479</v>
      </c>
      <c r="C6" s="230">
        <v>-22489978.25</v>
      </c>
      <c r="D6" s="18">
        <v>-18112381.390000001</v>
      </c>
    </row>
    <row r="7" spans="1:4" ht="12.75" customHeight="1" x14ac:dyDescent="0.2">
      <c r="B7" s="101" t="s">
        <v>480</v>
      </c>
      <c r="C7" s="324">
        <v>-20213517.670000002</v>
      </c>
      <c r="D7" s="171">
        <v>-20653051.27</v>
      </c>
    </row>
    <row r="8" spans="1:4" ht="12.75" customHeight="1" x14ac:dyDescent="0.2">
      <c r="B8" s="79" t="s">
        <v>470</v>
      </c>
      <c r="C8" s="294">
        <v>14405816.25</v>
      </c>
      <c r="D8" s="126">
        <v>18444006.649999999</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F7"/>
  <sheetViews>
    <sheetView showGridLines="0" zoomScaleNormal="100" workbookViewId="0"/>
  </sheetViews>
  <sheetFormatPr defaultRowHeight="12.75" x14ac:dyDescent="0.2"/>
  <cols>
    <col min="2" max="2" width="34.5703125" bestFit="1" customWidth="1"/>
    <col min="3" max="6" width="10.7109375" customWidth="1"/>
  </cols>
  <sheetData>
    <row r="1" spans="1:6" x14ac:dyDescent="0.2">
      <c r="A1" s="224" t="s">
        <v>740</v>
      </c>
    </row>
    <row r="2" spans="1:6" ht="18.95" customHeight="1" x14ac:dyDescent="0.2">
      <c r="B2" s="382" t="s">
        <v>481</v>
      </c>
      <c r="C2" s="382"/>
      <c r="D2" s="382"/>
      <c r="E2" s="382"/>
      <c r="F2" s="382"/>
    </row>
    <row r="3" spans="1:6" ht="24.75" customHeight="1" x14ac:dyDescent="0.2">
      <c r="B3" s="1" t="s">
        <v>22</v>
      </c>
      <c r="C3" s="220" t="s">
        <v>2</v>
      </c>
      <c r="D3" s="2" t="s">
        <v>12</v>
      </c>
      <c r="E3" s="2" t="s">
        <v>3</v>
      </c>
      <c r="F3" s="2" t="s">
        <v>4</v>
      </c>
    </row>
    <row r="4" spans="1:6" ht="12.75" customHeight="1" x14ac:dyDescent="0.2">
      <c r="B4" s="3" t="s">
        <v>482</v>
      </c>
      <c r="C4" s="295">
        <v>4109235907.7800002</v>
      </c>
      <c r="D4" s="128">
        <v>2886000000</v>
      </c>
      <c r="E4" s="128">
        <v>4289706611</v>
      </c>
      <c r="F4" s="128">
        <v>2688000000</v>
      </c>
    </row>
    <row r="5" spans="1:6" ht="12.75" customHeight="1" x14ac:dyDescent="0.2">
      <c r="B5" s="5" t="s">
        <v>483</v>
      </c>
      <c r="C5" s="222">
        <v>3412000000</v>
      </c>
      <c r="D5" s="6">
        <v>3343000000</v>
      </c>
      <c r="E5" s="6">
        <v>3448000000</v>
      </c>
      <c r="F5" s="6">
        <v>3295000000</v>
      </c>
    </row>
    <row r="6" spans="1:6" ht="12.75" customHeight="1" x14ac:dyDescent="0.2">
      <c r="B6" s="5" t="s">
        <v>484</v>
      </c>
      <c r="C6" s="338">
        <v>0.14360000000000001</v>
      </c>
      <c r="D6" s="152">
        <v>0.1852</v>
      </c>
      <c r="E6" s="152">
        <v>0.13569999999999999</v>
      </c>
      <c r="F6" s="152" t="s">
        <v>334</v>
      </c>
    </row>
    <row r="7" spans="1:6" ht="12.75" customHeight="1" x14ac:dyDescent="0.2">
      <c r="B7" s="8" t="s">
        <v>441</v>
      </c>
      <c r="C7" s="323">
        <v>-20939926.359999999</v>
      </c>
      <c r="D7" s="170">
        <v>-49937109</v>
      </c>
      <c r="E7" s="170">
        <v>-47818978</v>
      </c>
      <c r="F7" s="170">
        <v>15141184</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D8"/>
  <sheetViews>
    <sheetView showGridLines="0" zoomScaleNormal="100" workbookViewId="0"/>
  </sheetViews>
  <sheetFormatPr defaultRowHeight="12.75" x14ac:dyDescent="0.2"/>
  <cols>
    <col min="2" max="2" width="30.28515625" bestFit="1" customWidth="1"/>
    <col min="3" max="4" width="14.7109375" customWidth="1"/>
  </cols>
  <sheetData>
    <row r="1" spans="1:4" x14ac:dyDescent="0.2">
      <c r="A1" s="224" t="s">
        <v>740</v>
      </c>
    </row>
    <row r="2" spans="1:4" ht="18.95" customHeight="1" x14ac:dyDescent="0.2">
      <c r="B2" s="378" t="s">
        <v>485</v>
      </c>
      <c r="C2" s="378"/>
      <c r="D2" s="378"/>
    </row>
    <row r="3" spans="1:4" ht="12.75" customHeight="1" x14ac:dyDescent="0.2">
      <c r="B3" s="1" t="s">
        <v>1</v>
      </c>
      <c r="C3" s="220" t="s">
        <v>2</v>
      </c>
      <c r="D3" s="2" t="s">
        <v>12</v>
      </c>
    </row>
    <row r="4" spans="1:4" ht="12.75" customHeight="1" x14ac:dyDescent="0.2">
      <c r="B4" s="141" t="s">
        <v>443</v>
      </c>
      <c r="C4" s="225">
        <v>28472305.989999998</v>
      </c>
      <c r="D4" s="11">
        <v>-5099632</v>
      </c>
    </row>
    <row r="5" spans="1:4" ht="12.75" customHeight="1" x14ac:dyDescent="0.2">
      <c r="B5" s="135" t="s">
        <v>486</v>
      </c>
      <c r="C5" s="226">
        <v>42068728.369999997</v>
      </c>
      <c r="D5" s="13">
        <v>-20150987</v>
      </c>
    </row>
    <row r="6" spans="1:4" ht="12.75" customHeight="1" x14ac:dyDescent="0.2">
      <c r="B6" s="135" t="s">
        <v>487</v>
      </c>
      <c r="C6" s="226">
        <v>10316385.23</v>
      </c>
      <c r="D6" s="13">
        <v>-12453449</v>
      </c>
    </row>
    <row r="7" spans="1:4" ht="12.75" customHeight="1" x14ac:dyDescent="0.2">
      <c r="B7" s="157" t="s">
        <v>480</v>
      </c>
      <c r="C7" s="324">
        <v>-23913085.25</v>
      </c>
      <c r="D7" s="189">
        <v>27504804</v>
      </c>
    </row>
    <row r="8" spans="1:4" ht="12.75" customHeight="1" x14ac:dyDescent="0.2">
      <c r="B8" s="125" t="s">
        <v>182</v>
      </c>
      <c r="C8" s="298">
        <v>28472305.989999998</v>
      </c>
      <c r="D8" s="132">
        <v>-5099632</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F8"/>
  <sheetViews>
    <sheetView showGridLines="0" zoomScaleNormal="100" workbookViewId="0"/>
  </sheetViews>
  <sheetFormatPr defaultRowHeight="12.75" x14ac:dyDescent="0.2"/>
  <cols>
    <col min="2" max="2" width="18.140625" bestFit="1" customWidth="1"/>
    <col min="3" max="6" width="10.7109375" customWidth="1"/>
  </cols>
  <sheetData>
    <row r="1" spans="1:6" x14ac:dyDescent="0.2">
      <c r="A1" s="224" t="s">
        <v>740</v>
      </c>
    </row>
    <row r="2" spans="1:6" ht="18.95" customHeight="1" x14ac:dyDescent="0.2">
      <c r="B2" s="378" t="s">
        <v>488</v>
      </c>
      <c r="C2" s="378"/>
      <c r="D2" s="378"/>
      <c r="E2" s="378"/>
      <c r="F2" s="378"/>
    </row>
    <row r="3" spans="1:6" ht="24.75" customHeight="1" x14ac:dyDescent="0.2">
      <c r="B3" s="1" t="s">
        <v>1</v>
      </c>
      <c r="C3" s="220" t="s">
        <v>2</v>
      </c>
      <c r="D3" s="2" t="s">
        <v>12</v>
      </c>
      <c r="E3" s="2" t="s">
        <v>3</v>
      </c>
      <c r="F3" s="2" t="s">
        <v>4</v>
      </c>
    </row>
    <row r="4" spans="1:6" ht="12.75" customHeight="1" x14ac:dyDescent="0.2">
      <c r="B4" s="127" t="s">
        <v>489</v>
      </c>
      <c r="C4" s="318">
        <v>-219500000</v>
      </c>
      <c r="D4" s="163">
        <v>-74112256.609999999</v>
      </c>
      <c r="E4" s="163">
        <v>-242853408.96000004</v>
      </c>
      <c r="F4" s="163">
        <v>-199102267.46000001</v>
      </c>
    </row>
    <row r="5" spans="1:6" ht="12.75" customHeight="1" x14ac:dyDescent="0.2">
      <c r="B5" s="119" t="s">
        <v>490</v>
      </c>
      <c r="C5" s="232">
        <v>11887976.630000001</v>
      </c>
      <c r="D5" s="20">
        <v>13758478.310000001</v>
      </c>
      <c r="E5" s="20">
        <v>20092303.190000001</v>
      </c>
      <c r="F5" s="20">
        <v>27723179.940000001</v>
      </c>
    </row>
    <row r="6" spans="1:6" ht="12.75" customHeight="1" x14ac:dyDescent="0.2">
      <c r="B6" s="119" t="s">
        <v>491</v>
      </c>
      <c r="C6" s="232">
        <v>2138655.0099999998</v>
      </c>
      <c r="D6" s="20">
        <v>5305427.6900000004</v>
      </c>
      <c r="E6" s="20">
        <v>7505391.4299999997</v>
      </c>
      <c r="F6" s="20">
        <v>17155671.109999999</v>
      </c>
    </row>
    <row r="7" spans="1:6" ht="12.75" customHeight="1" x14ac:dyDescent="0.2">
      <c r="B7" s="121" t="s">
        <v>492</v>
      </c>
      <c r="C7" s="293">
        <v>21000000</v>
      </c>
      <c r="D7" s="124">
        <v>32336745</v>
      </c>
      <c r="E7" s="124">
        <v>-61171329.310000002</v>
      </c>
      <c r="F7" s="124">
        <v>111666349.19</v>
      </c>
    </row>
    <row r="8" spans="1:6" ht="12.75" customHeight="1" x14ac:dyDescent="0.2">
      <c r="B8" s="125" t="s">
        <v>493</v>
      </c>
      <c r="C8" s="339">
        <v>184390509.89999998</v>
      </c>
      <c r="D8" s="190">
        <v>22745118.370000102</v>
      </c>
      <c r="E8" s="190">
        <v>276427043.65000004</v>
      </c>
      <c r="F8" s="190">
        <v>42516535.090000093</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D15"/>
  <sheetViews>
    <sheetView showGridLines="0" zoomScaleNormal="100" workbookViewId="0"/>
  </sheetViews>
  <sheetFormatPr defaultRowHeight="12.75" x14ac:dyDescent="0.2"/>
  <cols>
    <col min="2" max="2" width="39.28515625" bestFit="1" customWidth="1"/>
    <col min="3" max="4" width="14.7109375" customWidth="1"/>
  </cols>
  <sheetData>
    <row r="1" spans="1:4" x14ac:dyDescent="0.2">
      <c r="A1" s="224" t="s">
        <v>740</v>
      </c>
    </row>
    <row r="2" spans="1:4" ht="18.95" customHeight="1" x14ac:dyDescent="0.2">
      <c r="B2" s="378" t="s">
        <v>494</v>
      </c>
      <c r="C2" s="378"/>
      <c r="D2" s="378"/>
    </row>
    <row r="3" spans="1:4" ht="12.75" customHeight="1" x14ac:dyDescent="0.2">
      <c r="B3" s="1" t="s">
        <v>1</v>
      </c>
      <c r="C3" s="220" t="s">
        <v>2</v>
      </c>
      <c r="D3" s="2" t="s">
        <v>12</v>
      </c>
    </row>
    <row r="4" spans="1:4" ht="12.75" customHeight="1" x14ac:dyDescent="0.2">
      <c r="B4" s="127" t="s">
        <v>443</v>
      </c>
      <c r="C4" s="318">
        <v>-10206618.810000001</v>
      </c>
      <c r="D4" s="163">
        <v>-1888110.91</v>
      </c>
    </row>
    <row r="5" spans="1:4" ht="12.75" customHeight="1" x14ac:dyDescent="0.2">
      <c r="B5" s="120" t="s">
        <v>179</v>
      </c>
      <c r="C5" s="232">
        <v>-30242888.550000001</v>
      </c>
      <c r="D5" s="20">
        <v>-34201013.539999999</v>
      </c>
    </row>
    <row r="6" spans="1:4" ht="12.75" customHeight="1" x14ac:dyDescent="0.2">
      <c r="B6" s="135" t="s">
        <v>180</v>
      </c>
      <c r="C6" s="300">
        <v>-24034849.82</v>
      </c>
      <c r="D6" s="134">
        <v>-23904202.57</v>
      </c>
    </row>
    <row r="7" spans="1:4" ht="12.75" customHeight="1" x14ac:dyDescent="0.2">
      <c r="B7" s="56" t="s">
        <v>446</v>
      </c>
      <c r="C7" s="230">
        <v>-21740653.600000001</v>
      </c>
      <c r="D7" s="18">
        <v>-23619165.219999999</v>
      </c>
    </row>
    <row r="8" spans="1:4" ht="12.75" customHeight="1" x14ac:dyDescent="0.2">
      <c r="B8" s="56" t="s">
        <v>447</v>
      </c>
      <c r="C8" s="230">
        <v>1726307.08</v>
      </c>
      <c r="D8" s="18">
        <v>2005689.02</v>
      </c>
    </row>
    <row r="9" spans="1:4" ht="12.75" customHeight="1" x14ac:dyDescent="0.2">
      <c r="B9" s="56" t="s">
        <v>448</v>
      </c>
      <c r="C9" s="230">
        <v>0</v>
      </c>
      <c r="D9" s="18">
        <v>860000</v>
      </c>
    </row>
    <row r="10" spans="1:4" ht="12.75" customHeight="1" x14ac:dyDescent="0.2">
      <c r="B10" s="56" t="s">
        <v>449</v>
      </c>
      <c r="C10" s="230">
        <v>-4020503.3</v>
      </c>
      <c r="D10" s="18">
        <v>-3150726.37</v>
      </c>
    </row>
    <row r="11" spans="1:4" ht="12.75" customHeight="1" x14ac:dyDescent="0.2">
      <c r="B11" s="135" t="s">
        <v>450</v>
      </c>
      <c r="C11" s="230">
        <v>-6208038.7300000004</v>
      </c>
      <c r="D11" s="18">
        <v>-10296810.970000001</v>
      </c>
    </row>
    <row r="12" spans="1:4" ht="12.75" customHeight="1" x14ac:dyDescent="0.2">
      <c r="B12" s="56" t="s">
        <v>451</v>
      </c>
      <c r="C12" s="230">
        <v>0</v>
      </c>
      <c r="D12" s="18">
        <v>0</v>
      </c>
    </row>
    <row r="13" spans="1:4" ht="12.75" customHeight="1" x14ac:dyDescent="0.2">
      <c r="B13" s="56" t="s">
        <v>452</v>
      </c>
      <c r="C13" s="230">
        <v>0</v>
      </c>
      <c r="D13" s="18">
        <v>0</v>
      </c>
    </row>
    <row r="14" spans="1:4" ht="12.75" customHeight="1" x14ac:dyDescent="0.2">
      <c r="B14" s="101" t="s">
        <v>453</v>
      </c>
      <c r="C14" s="324">
        <v>-6208038.7300000004</v>
      </c>
      <c r="D14" s="171">
        <v>-10296810.970000001</v>
      </c>
    </row>
    <row r="15" spans="1:4" ht="12.75" customHeight="1" x14ac:dyDescent="0.2">
      <c r="B15" s="125" t="s">
        <v>182</v>
      </c>
      <c r="C15" s="294">
        <v>-40449507.359999999</v>
      </c>
      <c r="D15" s="126">
        <v>-36089124.450000003</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D16"/>
  <sheetViews>
    <sheetView showGridLines="0" zoomScaleNormal="100" workbookViewId="0"/>
  </sheetViews>
  <sheetFormatPr defaultRowHeight="12.75" x14ac:dyDescent="0.2"/>
  <cols>
    <col min="2" max="2" width="35.7109375" bestFit="1" customWidth="1"/>
    <col min="3" max="4" width="14.7109375" customWidth="1"/>
  </cols>
  <sheetData>
    <row r="1" spans="1:4" x14ac:dyDescent="0.2">
      <c r="A1" s="224" t="s">
        <v>740</v>
      </c>
    </row>
    <row r="2" spans="1:4" ht="18.95" customHeight="1" x14ac:dyDescent="0.2">
      <c r="B2" s="378" t="s">
        <v>495</v>
      </c>
      <c r="C2" s="378"/>
      <c r="D2" s="378"/>
    </row>
    <row r="3" spans="1:4" ht="12.75" customHeight="1" x14ac:dyDescent="0.2">
      <c r="B3" s="1" t="s">
        <v>1</v>
      </c>
      <c r="C3" s="220" t="s">
        <v>2</v>
      </c>
      <c r="D3" s="2" t="s">
        <v>3</v>
      </c>
    </row>
    <row r="4" spans="1:4" ht="12.75" customHeight="1" x14ac:dyDescent="0.2">
      <c r="B4" s="122" t="s">
        <v>55</v>
      </c>
      <c r="C4" s="292">
        <v>2783841993.25</v>
      </c>
      <c r="D4" s="123">
        <v>3472881782.73</v>
      </c>
    </row>
    <row r="5" spans="1:4" ht="12.75" customHeight="1" x14ac:dyDescent="0.2">
      <c r="B5" s="119" t="s">
        <v>496</v>
      </c>
      <c r="C5" s="232">
        <v>2415169753.0700002</v>
      </c>
      <c r="D5" s="20">
        <v>2955602802.9099998</v>
      </c>
    </row>
    <row r="6" spans="1:4" ht="12.75" customHeight="1" x14ac:dyDescent="0.2">
      <c r="B6" s="119" t="s">
        <v>497</v>
      </c>
      <c r="C6" s="232">
        <v>112909830.67</v>
      </c>
      <c r="D6" s="20">
        <v>146312899.55000001</v>
      </c>
    </row>
    <row r="7" spans="1:4" ht="12.75" customHeight="1" x14ac:dyDescent="0.2">
      <c r="B7" s="119" t="s">
        <v>498</v>
      </c>
      <c r="C7" s="232">
        <v>246560883.58000001</v>
      </c>
      <c r="D7" s="20">
        <v>366307194.02999997</v>
      </c>
    </row>
    <row r="8" spans="1:4" ht="12.75" customHeight="1" x14ac:dyDescent="0.2">
      <c r="B8" s="121" t="s">
        <v>53</v>
      </c>
      <c r="C8" s="293">
        <v>9204145.2599999998</v>
      </c>
      <c r="D8" s="124">
        <v>4646402.0199999996</v>
      </c>
    </row>
    <row r="9" spans="1:4" ht="12.75" customHeight="1" x14ac:dyDescent="0.2">
      <c r="B9" s="130" t="s">
        <v>499</v>
      </c>
      <c r="C9" s="340">
        <v>-2783841993.25</v>
      </c>
      <c r="D9" s="191">
        <v>-3472881782.73</v>
      </c>
    </row>
    <row r="10" spans="1:4" ht="12.75" customHeight="1" x14ac:dyDescent="0.2">
      <c r="B10" s="119" t="s">
        <v>500</v>
      </c>
      <c r="C10" s="341">
        <v>71476480.769999996</v>
      </c>
      <c r="D10" s="192">
        <v>87520874.489999995</v>
      </c>
    </row>
    <row r="11" spans="1:4" ht="12.75" customHeight="1" x14ac:dyDescent="0.2">
      <c r="B11" s="119" t="s">
        <v>501</v>
      </c>
      <c r="C11" s="341">
        <v>20616014.75</v>
      </c>
      <c r="D11" s="192">
        <v>25964146.920000002</v>
      </c>
    </row>
    <row r="12" spans="1:4" ht="12.75" customHeight="1" x14ac:dyDescent="0.2">
      <c r="B12" s="119" t="s">
        <v>502</v>
      </c>
      <c r="C12" s="341">
        <v>-2395998447.23</v>
      </c>
      <c r="D12" s="192">
        <v>-2508014684.7800002</v>
      </c>
    </row>
    <row r="13" spans="1:4" ht="12.75" customHeight="1" x14ac:dyDescent="0.2">
      <c r="B13" s="119" t="s">
        <v>503</v>
      </c>
      <c r="C13" s="341">
        <v>-2939999</v>
      </c>
      <c r="D13" s="192">
        <v>-52689999</v>
      </c>
    </row>
    <row r="14" spans="1:4" ht="12.75" customHeight="1" x14ac:dyDescent="0.2">
      <c r="B14" s="119" t="s">
        <v>504</v>
      </c>
      <c r="C14" s="341" t="s">
        <v>126</v>
      </c>
      <c r="D14" s="192">
        <v>-500000</v>
      </c>
    </row>
    <row r="15" spans="1:4" ht="12.75" customHeight="1" x14ac:dyDescent="0.2">
      <c r="B15" s="119" t="s">
        <v>505</v>
      </c>
      <c r="C15" s="341">
        <v>-18489497.390000001</v>
      </c>
      <c r="D15" s="192">
        <v>-30121900.920000002</v>
      </c>
    </row>
    <row r="16" spans="1:4" ht="12.75" customHeight="1" x14ac:dyDescent="0.2">
      <c r="B16" s="120" t="s">
        <v>188</v>
      </c>
      <c r="C16" s="323">
        <v>-458256544.83000004</v>
      </c>
      <c r="D16" s="170">
        <v>-995040219.12</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D9"/>
  <sheetViews>
    <sheetView showGridLines="0" zoomScaleNormal="100" workbookViewId="0"/>
  </sheetViews>
  <sheetFormatPr defaultRowHeight="12.75" x14ac:dyDescent="0.2"/>
  <cols>
    <col min="2" max="2" width="30" bestFit="1" customWidth="1"/>
    <col min="3" max="4" width="14.7109375" customWidth="1"/>
  </cols>
  <sheetData>
    <row r="1" spans="1:4" x14ac:dyDescent="0.2">
      <c r="A1" s="224" t="s">
        <v>740</v>
      </c>
    </row>
    <row r="2" spans="1:4" ht="18.95" customHeight="1" x14ac:dyDescent="0.2">
      <c r="B2" s="378" t="s">
        <v>506</v>
      </c>
      <c r="C2" s="378"/>
      <c r="D2" s="378"/>
    </row>
    <row r="3" spans="1:4" ht="12.75" customHeight="1" x14ac:dyDescent="0.2">
      <c r="B3" s="1" t="s">
        <v>1</v>
      </c>
      <c r="C3" s="220" t="s">
        <v>2</v>
      </c>
      <c r="D3" s="2" t="s">
        <v>12</v>
      </c>
    </row>
    <row r="4" spans="1:4" ht="12.75" customHeight="1" x14ac:dyDescent="0.2">
      <c r="B4" s="122" t="s">
        <v>493</v>
      </c>
      <c r="C4" s="342">
        <v>10000000</v>
      </c>
      <c r="D4" s="193">
        <v>32000000</v>
      </c>
    </row>
    <row r="5" spans="1:4" ht="12.75" customHeight="1" x14ac:dyDescent="0.2">
      <c r="B5" s="119" t="s">
        <v>507</v>
      </c>
      <c r="C5" s="270">
        <v>6000000</v>
      </c>
      <c r="D5" s="75">
        <v>15000000</v>
      </c>
    </row>
    <row r="6" spans="1:4" ht="12.75" customHeight="1" x14ac:dyDescent="0.2">
      <c r="B6" s="119" t="s">
        <v>508</v>
      </c>
      <c r="C6" s="270">
        <v>-5000000</v>
      </c>
      <c r="D6" s="75">
        <v>-8000000</v>
      </c>
    </row>
    <row r="7" spans="1:4" ht="12.75" customHeight="1" x14ac:dyDescent="0.2">
      <c r="B7" s="119" t="s">
        <v>509</v>
      </c>
      <c r="C7" s="270">
        <v>11000000</v>
      </c>
      <c r="D7" s="75">
        <v>-52000000</v>
      </c>
    </row>
    <row r="8" spans="1:4" ht="12.75" customHeight="1" x14ac:dyDescent="0.2">
      <c r="B8" s="119" t="s">
        <v>510</v>
      </c>
      <c r="C8" s="270">
        <v>-2000000</v>
      </c>
      <c r="D8" s="75">
        <v>-2000000</v>
      </c>
    </row>
    <row r="9" spans="1:4" ht="12.75" customHeight="1" x14ac:dyDescent="0.2">
      <c r="B9" s="120" t="s">
        <v>390</v>
      </c>
      <c r="C9" s="291">
        <v>0</v>
      </c>
      <c r="D9" s="116">
        <v>79000000</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G9"/>
  <sheetViews>
    <sheetView showGridLines="0" zoomScaleNormal="100" workbookViewId="0"/>
  </sheetViews>
  <sheetFormatPr defaultRowHeight="12.75" x14ac:dyDescent="0.2"/>
  <cols>
    <col min="2" max="2" width="24" bestFit="1" customWidth="1"/>
    <col min="3" max="7" width="12.7109375" customWidth="1"/>
  </cols>
  <sheetData>
    <row r="1" spans="1:7" x14ac:dyDescent="0.2">
      <c r="A1" s="224" t="s">
        <v>740</v>
      </c>
    </row>
    <row r="2" spans="1:7" ht="18.95" customHeight="1" x14ac:dyDescent="0.2">
      <c r="B2" s="378" t="s">
        <v>511</v>
      </c>
      <c r="C2" s="378"/>
      <c r="D2" s="378"/>
      <c r="E2" s="378"/>
      <c r="F2" s="378"/>
      <c r="G2" s="378"/>
    </row>
    <row r="3" spans="1:7" ht="60.75" customHeight="1" x14ac:dyDescent="0.2">
      <c r="B3" s="136" t="s">
        <v>1</v>
      </c>
      <c r="C3" s="194" t="s">
        <v>512</v>
      </c>
      <c r="D3" s="194" t="s">
        <v>513</v>
      </c>
      <c r="E3" s="194" t="s">
        <v>514</v>
      </c>
      <c r="F3" s="194" t="s">
        <v>515</v>
      </c>
      <c r="G3" s="343" t="s">
        <v>516</v>
      </c>
    </row>
    <row r="4" spans="1:7" ht="12.75" customHeight="1" x14ac:dyDescent="0.2">
      <c r="B4" s="127" t="s">
        <v>42</v>
      </c>
      <c r="C4" s="195">
        <v>0</v>
      </c>
      <c r="D4" s="195" t="s">
        <v>126</v>
      </c>
      <c r="E4" s="195">
        <v>26637691504.370003</v>
      </c>
      <c r="F4" s="195">
        <v>1592560966.7499998</v>
      </c>
      <c r="G4" s="344">
        <v>28230252470.120003</v>
      </c>
    </row>
    <row r="5" spans="1:7" ht="12.75" customHeight="1" x14ac:dyDescent="0.2">
      <c r="B5" s="119" t="s">
        <v>43</v>
      </c>
      <c r="C5" s="196">
        <v>0</v>
      </c>
      <c r="D5" s="196">
        <v>0</v>
      </c>
      <c r="E5" s="196">
        <v>1260422750.9399998</v>
      </c>
      <c r="F5" s="196">
        <v>856900100.0999999</v>
      </c>
      <c r="G5" s="345">
        <v>2117322851.0399997</v>
      </c>
    </row>
    <row r="6" spans="1:7" ht="12.75" customHeight="1" x14ac:dyDescent="0.2">
      <c r="B6" s="119" t="s">
        <v>44</v>
      </c>
      <c r="C6" s="196">
        <v>0</v>
      </c>
      <c r="D6" s="196">
        <v>1767704816.1099999</v>
      </c>
      <c r="E6" s="196">
        <v>0</v>
      </c>
      <c r="F6" s="196">
        <v>0</v>
      </c>
      <c r="G6" s="345">
        <v>1767704816.1099999</v>
      </c>
    </row>
    <row r="7" spans="1:7" ht="24" customHeight="1" x14ac:dyDescent="0.2">
      <c r="B7" s="119" t="s">
        <v>517</v>
      </c>
      <c r="C7" s="196">
        <v>0</v>
      </c>
      <c r="D7" s="196">
        <v>0</v>
      </c>
      <c r="E7" s="196">
        <v>5333596453.9200001</v>
      </c>
      <c r="F7" s="196">
        <v>0</v>
      </c>
      <c r="G7" s="345">
        <v>5333596453.9200001</v>
      </c>
    </row>
    <row r="8" spans="1:7" ht="24" customHeight="1" x14ac:dyDescent="0.2">
      <c r="B8" s="121" t="s">
        <v>46</v>
      </c>
      <c r="C8" s="197">
        <v>10016511960.68</v>
      </c>
      <c r="D8" s="197">
        <v>0</v>
      </c>
      <c r="E8" s="197">
        <v>0</v>
      </c>
      <c r="F8" s="197">
        <v>0</v>
      </c>
      <c r="G8" s="346">
        <v>10016511960.68</v>
      </c>
    </row>
    <row r="9" spans="1:7" ht="12.75" customHeight="1" x14ac:dyDescent="0.2">
      <c r="B9" s="125" t="s">
        <v>95</v>
      </c>
      <c r="C9" s="198">
        <v>10016511960.68</v>
      </c>
      <c r="D9" s="198">
        <v>1767704815.1099999</v>
      </c>
      <c r="E9" s="198">
        <v>33231710709.230003</v>
      </c>
      <c r="F9" s="198">
        <v>2449461066.8499994</v>
      </c>
      <c r="G9" s="347">
        <v>47465388551.870003</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G9"/>
  <sheetViews>
    <sheetView showGridLines="0" zoomScaleNormal="100" workbookViewId="0"/>
  </sheetViews>
  <sheetFormatPr defaultRowHeight="12.75" x14ac:dyDescent="0.2"/>
  <cols>
    <col min="2" max="2" width="24" bestFit="1" customWidth="1"/>
    <col min="3" max="7" width="12.7109375" customWidth="1"/>
  </cols>
  <sheetData>
    <row r="1" spans="1:7" x14ac:dyDescent="0.2">
      <c r="A1" s="224" t="s">
        <v>740</v>
      </c>
    </row>
    <row r="2" spans="1:7" ht="18.95" customHeight="1" x14ac:dyDescent="0.2">
      <c r="B2" s="378" t="s">
        <v>518</v>
      </c>
      <c r="C2" s="378"/>
      <c r="D2" s="378"/>
      <c r="E2" s="378"/>
      <c r="F2" s="378"/>
      <c r="G2" s="378"/>
    </row>
    <row r="3" spans="1:7" ht="60.75" customHeight="1" x14ac:dyDescent="0.2">
      <c r="B3" s="136" t="s">
        <v>1</v>
      </c>
      <c r="C3" s="194" t="s">
        <v>512</v>
      </c>
      <c r="D3" s="194" t="s">
        <v>513</v>
      </c>
      <c r="E3" s="194" t="s">
        <v>514</v>
      </c>
      <c r="F3" s="194" t="s">
        <v>515</v>
      </c>
      <c r="G3" s="343" t="s">
        <v>516</v>
      </c>
    </row>
    <row r="4" spans="1:7" ht="12.75" customHeight="1" x14ac:dyDescent="0.2">
      <c r="B4" s="127" t="s">
        <v>42</v>
      </c>
      <c r="C4" s="195">
        <v>0</v>
      </c>
      <c r="D4" s="195" t="s">
        <v>126</v>
      </c>
      <c r="E4" s="195">
        <v>27009794071.580002</v>
      </c>
      <c r="F4" s="195">
        <v>1667085718.5299997</v>
      </c>
      <c r="G4" s="344">
        <v>28676879789.110001</v>
      </c>
    </row>
    <row r="5" spans="1:7" ht="12.75" customHeight="1" x14ac:dyDescent="0.2">
      <c r="B5" s="119" t="s">
        <v>43</v>
      </c>
      <c r="C5" s="196">
        <v>0</v>
      </c>
      <c r="D5" s="196">
        <v>0</v>
      </c>
      <c r="E5" s="196">
        <v>1177378859.1800001</v>
      </c>
      <c r="F5" s="196">
        <v>1712104746.3799999</v>
      </c>
      <c r="G5" s="345">
        <v>2889483605.5599999</v>
      </c>
    </row>
    <row r="6" spans="1:7" ht="12.75" customHeight="1" x14ac:dyDescent="0.2">
      <c r="B6" s="119" t="s">
        <v>44</v>
      </c>
      <c r="C6" s="196">
        <v>0</v>
      </c>
      <c r="D6" s="196">
        <v>2239321737.0999999</v>
      </c>
      <c r="E6" s="196">
        <v>0</v>
      </c>
      <c r="F6" s="196">
        <v>0</v>
      </c>
      <c r="G6" s="345">
        <v>2239321737.0999999</v>
      </c>
    </row>
    <row r="7" spans="1:7" ht="24" customHeight="1" x14ac:dyDescent="0.2">
      <c r="B7" s="119" t="s">
        <v>517</v>
      </c>
      <c r="C7" s="196">
        <v>0</v>
      </c>
      <c r="D7" s="196">
        <v>0</v>
      </c>
      <c r="E7" s="196">
        <v>5525330683.1899996</v>
      </c>
      <c r="F7" s="196">
        <v>0</v>
      </c>
      <c r="G7" s="345">
        <v>5525330683.1899996</v>
      </c>
    </row>
    <row r="8" spans="1:7" ht="24" customHeight="1" x14ac:dyDescent="0.2">
      <c r="B8" s="121" t="s">
        <v>46</v>
      </c>
      <c r="C8" s="197">
        <v>9924360630.3700008</v>
      </c>
      <c r="D8" s="197">
        <v>0</v>
      </c>
      <c r="E8" s="197">
        <v>0</v>
      </c>
      <c r="F8" s="197">
        <v>0</v>
      </c>
      <c r="G8" s="346">
        <v>9924360630.3700008</v>
      </c>
    </row>
    <row r="9" spans="1:7" ht="12.75" customHeight="1" x14ac:dyDescent="0.2">
      <c r="B9" s="125" t="s">
        <v>95</v>
      </c>
      <c r="C9" s="198">
        <v>9924360630.3700008</v>
      </c>
      <c r="D9" s="198">
        <v>2239321736.0999999</v>
      </c>
      <c r="E9" s="198">
        <v>33712503613.950001</v>
      </c>
      <c r="F9" s="198">
        <v>3379190464.9099998</v>
      </c>
      <c r="G9" s="347">
        <v>49255376445.330002</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E47"/>
  <sheetViews>
    <sheetView showGridLines="0" zoomScaleNormal="100" workbookViewId="0"/>
  </sheetViews>
  <sheetFormatPr defaultRowHeight="12.75" x14ac:dyDescent="0.2"/>
  <cols>
    <col min="2" max="2" width="46.42578125" bestFit="1" customWidth="1"/>
    <col min="3" max="3" width="5.7109375" customWidth="1"/>
    <col min="4" max="5" width="14.7109375" customWidth="1"/>
  </cols>
  <sheetData>
    <row r="1" spans="1:5" x14ac:dyDescent="0.2">
      <c r="A1" s="224" t="s">
        <v>740</v>
      </c>
    </row>
    <row r="2" spans="1:5" ht="18.95" customHeight="1" x14ac:dyDescent="0.2">
      <c r="B2" s="379" t="s">
        <v>31</v>
      </c>
      <c r="C2" s="379"/>
      <c r="D2" s="379"/>
      <c r="E2" s="379"/>
    </row>
    <row r="3" spans="1:5" ht="24.75" customHeight="1" x14ac:dyDescent="0.2">
      <c r="B3" s="1" t="s">
        <v>1</v>
      </c>
      <c r="C3" s="2"/>
      <c r="D3" s="220" t="s">
        <v>32</v>
      </c>
      <c r="E3" s="2" t="s">
        <v>33</v>
      </c>
    </row>
    <row r="4" spans="1:5" ht="12.75" customHeight="1" x14ac:dyDescent="0.2">
      <c r="B4" s="24" t="s">
        <v>34</v>
      </c>
      <c r="C4" s="25"/>
      <c r="D4" s="236"/>
      <c r="E4" s="25"/>
    </row>
    <row r="5" spans="1:5" ht="12.75" customHeight="1" x14ac:dyDescent="0.2">
      <c r="B5" s="26" t="s">
        <v>35</v>
      </c>
      <c r="C5" s="27"/>
      <c r="D5" s="237">
        <v>290444783.86000001</v>
      </c>
      <c r="E5" s="28">
        <v>290444783.86000001</v>
      </c>
    </row>
    <row r="6" spans="1:5" ht="12.75" customHeight="1" x14ac:dyDescent="0.2">
      <c r="B6" s="26" t="s">
        <v>36</v>
      </c>
      <c r="C6" s="27"/>
      <c r="D6" s="237">
        <v>98583113.680000007</v>
      </c>
      <c r="E6" s="28">
        <v>104154109.54000001</v>
      </c>
    </row>
    <row r="7" spans="1:5" ht="12.75" customHeight="1" x14ac:dyDescent="0.2">
      <c r="B7" s="26" t="s">
        <v>37</v>
      </c>
      <c r="C7" s="27"/>
      <c r="D7" s="237">
        <v>135304391.59999999</v>
      </c>
      <c r="E7" s="28">
        <v>117038877.05</v>
      </c>
    </row>
    <row r="8" spans="1:5" ht="12.75" customHeight="1" x14ac:dyDescent="0.2">
      <c r="B8" s="26" t="s">
        <v>38</v>
      </c>
      <c r="C8" s="27"/>
      <c r="D8" s="237">
        <v>103581434.40000001</v>
      </c>
      <c r="E8" s="28">
        <v>102210607.05</v>
      </c>
    </row>
    <row r="9" spans="1:5" ht="12.75" customHeight="1" x14ac:dyDescent="0.2">
      <c r="B9" s="26" t="s">
        <v>39</v>
      </c>
      <c r="C9" s="27"/>
      <c r="D9" s="237">
        <v>1418391407.0799999</v>
      </c>
      <c r="E9" s="28">
        <v>1525621274.1700001</v>
      </c>
    </row>
    <row r="10" spans="1:5" ht="12.75" customHeight="1" x14ac:dyDescent="0.2">
      <c r="B10" s="26" t="s">
        <v>40</v>
      </c>
      <c r="C10" s="27"/>
      <c r="D10" s="237">
        <v>335861599.81999999</v>
      </c>
      <c r="E10" s="28">
        <v>338268882.53000098</v>
      </c>
    </row>
    <row r="11" spans="1:5" ht="12.75" customHeight="1" x14ac:dyDescent="0.2">
      <c r="B11" s="26" t="s">
        <v>41</v>
      </c>
      <c r="C11" s="27"/>
      <c r="D11" s="237">
        <v>2262998839.8000002</v>
      </c>
      <c r="E11" s="28">
        <v>2408043906.5799999</v>
      </c>
    </row>
    <row r="12" spans="1:5" ht="12.75" customHeight="1" x14ac:dyDescent="0.2">
      <c r="B12" s="26" t="s">
        <v>42</v>
      </c>
      <c r="C12" s="27"/>
      <c r="D12" s="237">
        <v>28230252470.119999</v>
      </c>
      <c r="E12" s="28">
        <v>28676879789.110001</v>
      </c>
    </row>
    <row r="13" spans="1:5" ht="12.75" customHeight="1" x14ac:dyDescent="0.2">
      <c r="B13" s="26" t="s">
        <v>43</v>
      </c>
      <c r="C13" s="27"/>
      <c r="D13" s="237">
        <v>2117322851.04</v>
      </c>
      <c r="E13" s="28">
        <v>2889483605.5599999</v>
      </c>
    </row>
    <row r="14" spans="1:5" ht="12.75" customHeight="1" x14ac:dyDescent="0.2">
      <c r="B14" s="26" t="s">
        <v>44</v>
      </c>
      <c r="C14" s="27"/>
      <c r="D14" s="237">
        <v>1767704816.1099999</v>
      </c>
      <c r="E14" s="28">
        <v>2239321737.0999999</v>
      </c>
    </row>
    <row r="15" spans="1:5" ht="12.75" customHeight="1" x14ac:dyDescent="0.2">
      <c r="B15" s="26" t="s">
        <v>45</v>
      </c>
      <c r="C15" s="27"/>
      <c r="D15" s="237">
        <v>5333596453.9200001</v>
      </c>
      <c r="E15" s="28">
        <v>5525330683.1899996</v>
      </c>
    </row>
    <row r="16" spans="1:5" ht="12.75" customHeight="1" x14ac:dyDescent="0.2">
      <c r="B16" s="26" t="s">
        <v>46</v>
      </c>
      <c r="C16" s="27"/>
      <c r="D16" s="237">
        <v>10016511960.68</v>
      </c>
      <c r="E16" s="28">
        <v>9924360630.3700008</v>
      </c>
    </row>
    <row r="17" spans="2:5" ht="12.75" customHeight="1" x14ac:dyDescent="0.2">
      <c r="B17" s="26" t="s">
        <v>47</v>
      </c>
      <c r="C17" s="27"/>
      <c r="D17" s="237">
        <v>14382239356.01</v>
      </c>
      <c r="E17" s="28">
        <v>14189301598.959999</v>
      </c>
    </row>
    <row r="18" spans="2:5" ht="12.75" customHeight="1" x14ac:dyDescent="0.2">
      <c r="B18" s="26" t="s">
        <v>48</v>
      </c>
      <c r="C18" s="27"/>
      <c r="D18" s="237">
        <v>3783645377.4099998</v>
      </c>
      <c r="E18" s="28">
        <v>3964579024.52</v>
      </c>
    </row>
    <row r="19" spans="2:5" ht="12.75" customHeight="1" x14ac:dyDescent="0.2">
      <c r="B19" s="26" t="s">
        <v>49</v>
      </c>
      <c r="C19" s="27"/>
      <c r="D19" s="237">
        <v>631734030.35000002</v>
      </c>
      <c r="E19" s="28">
        <v>649476733.78999996</v>
      </c>
    </row>
    <row r="20" spans="2:5" ht="12.75" customHeight="1" x14ac:dyDescent="0.2">
      <c r="B20" s="26" t="s">
        <v>50</v>
      </c>
      <c r="C20" s="27"/>
      <c r="D20" s="237">
        <v>1058924998.3400011</v>
      </c>
      <c r="E20" s="28">
        <v>1636700509.8700101</v>
      </c>
    </row>
    <row r="21" spans="2:5" ht="12.75" customHeight="1" x14ac:dyDescent="0.2">
      <c r="B21" s="26" t="s">
        <v>51</v>
      </c>
      <c r="C21" s="27"/>
      <c r="D21" s="237">
        <v>56853925.219999999</v>
      </c>
      <c r="E21" s="28">
        <v>43650853.560000002</v>
      </c>
    </row>
    <row r="22" spans="2:5" ht="12.75" customHeight="1" x14ac:dyDescent="0.2">
      <c r="B22" s="26" t="s">
        <v>52</v>
      </c>
      <c r="C22" s="27"/>
      <c r="D22" s="237">
        <v>450939231.19</v>
      </c>
      <c r="E22" s="28">
        <v>561143285.24000001</v>
      </c>
    </row>
    <row r="23" spans="2:5" ht="12.75" customHeight="1" x14ac:dyDescent="0.2">
      <c r="B23" s="26" t="s">
        <v>53</v>
      </c>
      <c r="C23" s="27"/>
      <c r="D23" s="237">
        <v>2528553000.9299998</v>
      </c>
      <c r="E23" s="28">
        <v>2641968488.3099999</v>
      </c>
    </row>
    <row r="24" spans="2:5" ht="12.75" customHeight="1" x14ac:dyDescent="0.2">
      <c r="B24" s="29" t="s">
        <v>54</v>
      </c>
      <c r="C24" s="30"/>
      <c r="D24" s="238">
        <v>12522846253.77</v>
      </c>
      <c r="E24" s="31">
        <v>12150983589.280001</v>
      </c>
    </row>
    <row r="25" spans="2:5" ht="12.75" customHeight="1" x14ac:dyDescent="0.2">
      <c r="B25" s="32" t="s">
        <v>55</v>
      </c>
      <c r="C25" s="33"/>
      <c r="D25" s="239">
        <v>87526290295.329895</v>
      </c>
      <c r="E25" s="34">
        <v>89978962969.639999</v>
      </c>
    </row>
    <row r="26" spans="2:5" ht="12.75" customHeight="1" x14ac:dyDescent="0.2">
      <c r="B26" s="26" t="s">
        <v>56</v>
      </c>
      <c r="C26" s="27"/>
      <c r="D26" s="237">
        <v>-2190274118.8074002</v>
      </c>
      <c r="E26" s="28">
        <v>-2468363401.0230999</v>
      </c>
    </row>
    <row r="27" spans="2:5" ht="12.75" customHeight="1" x14ac:dyDescent="0.2">
      <c r="B27" s="29" t="s">
        <v>57</v>
      </c>
      <c r="C27" s="30"/>
      <c r="D27" s="238">
        <v>-259804968.1726</v>
      </c>
      <c r="E27" s="31">
        <v>-277865018.94690001</v>
      </c>
    </row>
    <row r="28" spans="2:5" ht="12.75" customHeight="1" x14ac:dyDescent="0.2">
      <c r="B28" s="35" t="s">
        <v>58</v>
      </c>
      <c r="C28" s="36"/>
      <c r="D28" s="240">
        <v>-2450079086.97999</v>
      </c>
      <c r="E28" s="37">
        <v>-2746228419.9699898</v>
      </c>
    </row>
    <row r="29" spans="2:5" ht="12.75" customHeight="1" x14ac:dyDescent="0.2">
      <c r="B29" s="32" t="s">
        <v>59</v>
      </c>
      <c r="C29" s="33"/>
      <c r="D29" s="239"/>
      <c r="E29" s="34"/>
    </row>
    <row r="30" spans="2:5" ht="12.75" customHeight="1" x14ac:dyDescent="0.2">
      <c r="B30" s="26" t="s">
        <v>60</v>
      </c>
      <c r="C30" s="27"/>
      <c r="D30" s="237">
        <v>-45714804439.32</v>
      </c>
      <c r="E30" s="28">
        <v>-45662402411.800003</v>
      </c>
    </row>
    <row r="31" spans="2:5" ht="12.75" customHeight="1" x14ac:dyDescent="0.2">
      <c r="B31" s="26" t="s">
        <v>61</v>
      </c>
      <c r="C31" s="27"/>
      <c r="D31" s="237">
        <v>-6282242169.21</v>
      </c>
      <c r="E31" s="28">
        <v>-6154272250.8000002</v>
      </c>
    </row>
    <row r="32" spans="2:5" ht="12.75" customHeight="1" x14ac:dyDescent="0.2">
      <c r="B32" s="26" t="s">
        <v>62</v>
      </c>
      <c r="C32" s="27"/>
      <c r="D32" s="237">
        <v>-2452232364.5900002</v>
      </c>
      <c r="E32" s="28">
        <v>-2616090685.9699998</v>
      </c>
    </row>
    <row r="33" spans="2:5" ht="12.75" customHeight="1" x14ac:dyDescent="0.2">
      <c r="B33" s="26" t="s">
        <v>63</v>
      </c>
      <c r="C33" s="27"/>
      <c r="D33" s="237">
        <v>-410223128.25999999</v>
      </c>
      <c r="E33" s="28">
        <v>-189642801.97</v>
      </c>
    </row>
    <row r="34" spans="2:5" ht="12.75" customHeight="1" x14ac:dyDescent="0.2">
      <c r="B34" s="26" t="s">
        <v>64</v>
      </c>
      <c r="C34" s="27"/>
      <c r="D34" s="237">
        <v>-1742244878.28</v>
      </c>
      <c r="E34" s="28">
        <v>-2097888913.9100001</v>
      </c>
    </row>
    <row r="35" spans="2:5" ht="12.75" customHeight="1" x14ac:dyDescent="0.2">
      <c r="B35" s="26" t="s">
        <v>65</v>
      </c>
      <c r="C35" s="27"/>
      <c r="D35" s="237">
        <v>-65983664.700000003</v>
      </c>
      <c r="E35" s="28">
        <v>-45303054.490000002</v>
      </c>
    </row>
    <row r="36" spans="2:5" ht="12.75" customHeight="1" x14ac:dyDescent="0.2">
      <c r="B36" s="26" t="s">
        <v>66</v>
      </c>
      <c r="C36" s="27"/>
      <c r="D36" s="237">
        <v>-1336491730.95</v>
      </c>
      <c r="E36" s="28">
        <v>-1332757436.45</v>
      </c>
    </row>
    <row r="37" spans="2:5" ht="12.75" customHeight="1" x14ac:dyDescent="0.2">
      <c r="B37" s="26" t="s">
        <v>67</v>
      </c>
      <c r="C37" s="27"/>
      <c r="D37" s="237">
        <v>-2965784362.8400002</v>
      </c>
      <c r="E37" s="28">
        <v>-3104048343.9700003</v>
      </c>
    </row>
    <row r="38" spans="2:5" ht="12.75" customHeight="1" x14ac:dyDescent="0.2">
      <c r="B38" s="26" t="s">
        <v>68</v>
      </c>
      <c r="C38" s="27"/>
      <c r="D38" s="237">
        <v>-829261672.58999991</v>
      </c>
      <c r="E38" s="28">
        <v>-886073143.8599999</v>
      </c>
    </row>
    <row r="39" spans="2:5" ht="12.75" customHeight="1" x14ac:dyDescent="0.2">
      <c r="B39" s="26" t="s">
        <v>44</v>
      </c>
      <c r="C39" s="27"/>
      <c r="D39" s="237">
        <v>-954270107.31999993</v>
      </c>
      <c r="E39" s="28">
        <v>-1174362939.5900002</v>
      </c>
    </row>
    <row r="40" spans="2:5" ht="12.75" customHeight="1" x14ac:dyDescent="0.2">
      <c r="B40" s="26" t="s">
        <v>47</v>
      </c>
      <c r="C40" s="27"/>
      <c r="D40" s="237">
        <v>-24263276.870000001</v>
      </c>
      <c r="E40" s="28">
        <v>-16052888.52</v>
      </c>
    </row>
    <row r="41" spans="2:5" ht="12.75" customHeight="1" x14ac:dyDescent="0.2">
      <c r="B41" s="26" t="s">
        <v>48</v>
      </c>
      <c r="C41" s="27"/>
      <c r="D41" s="237">
        <v>-3783645377.3899999</v>
      </c>
      <c r="E41" s="28">
        <v>-3964579037.1799998</v>
      </c>
    </row>
    <row r="42" spans="2:5" ht="12.75" customHeight="1" x14ac:dyDescent="0.2">
      <c r="B42" s="26" t="s">
        <v>69</v>
      </c>
      <c r="C42" s="27"/>
      <c r="D42" s="237">
        <v>-4851083840.4300003</v>
      </c>
      <c r="E42" s="28">
        <v>-5812069722.8599997</v>
      </c>
    </row>
    <row r="43" spans="2:5" ht="12.75" customHeight="1" x14ac:dyDescent="0.2">
      <c r="B43" s="26" t="s">
        <v>70</v>
      </c>
      <c r="C43" s="27"/>
      <c r="D43" s="237">
        <v>-260597565.11999953</v>
      </c>
      <c r="E43" s="28">
        <v>-259837633.04999945</v>
      </c>
    </row>
    <row r="44" spans="2:5" ht="12.75" customHeight="1" x14ac:dyDescent="0.2">
      <c r="B44" s="26" t="s">
        <v>71</v>
      </c>
      <c r="C44" s="27"/>
      <c r="D44" s="237">
        <v>-1965863638.5799999</v>
      </c>
      <c r="E44" s="28">
        <v>-2300507977.98</v>
      </c>
    </row>
    <row r="45" spans="2:5" ht="12.75" customHeight="1" x14ac:dyDescent="0.2">
      <c r="B45" s="29" t="s">
        <v>72</v>
      </c>
      <c r="C45" s="30"/>
      <c r="D45" s="238">
        <v>-11437218992.07</v>
      </c>
      <c r="E45" s="31">
        <v>-11616845307.15</v>
      </c>
    </row>
    <row r="46" spans="2:5" ht="12.75" customHeight="1" x14ac:dyDescent="0.2">
      <c r="B46" s="35" t="s">
        <v>73</v>
      </c>
      <c r="C46" s="38"/>
      <c r="D46" s="240">
        <v>-85076211208.519989</v>
      </c>
      <c r="E46" s="37">
        <v>-87232734549.550003</v>
      </c>
    </row>
    <row r="47" spans="2:5" ht="12.75" customHeight="1" x14ac:dyDescent="0.2">
      <c r="B47" s="39" t="s">
        <v>74</v>
      </c>
      <c r="C47" s="39"/>
      <c r="D47" s="241">
        <v>-87526290295.499985</v>
      </c>
      <c r="E47" s="40">
        <v>-89978962969.519989</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D15"/>
  <sheetViews>
    <sheetView showGridLines="0" zoomScaleNormal="100" workbookViewId="0"/>
  </sheetViews>
  <sheetFormatPr defaultRowHeight="12.75" x14ac:dyDescent="0.2"/>
  <cols>
    <col min="2" max="2" width="47.28515625" bestFit="1" customWidth="1"/>
    <col min="3" max="4" width="14.7109375" customWidth="1"/>
  </cols>
  <sheetData>
    <row r="1" spans="1:4" x14ac:dyDescent="0.2">
      <c r="A1" s="224" t="s">
        <v>740</v>
      </c>
    </row>
    <row r="2" spans="1:4" ht="18.95" customHeight="1" x14ac:dyDescent="0.2">
      <c r="B2" s="378" t="s">
        <v>519</v>
      </c>
      <c r="C2" s="378"/>
      <c r="D2" s="378"/>
    </row>
    <row r="3" spans="1:4" ht="24.75" customHeight="1" x14ac:dyDescent="0.2">
      <c r="B3" s="1" t="s">
        <v>1</v>
      </c>
      <c r="C3" s="220" t="s">
        <v>32</v>
      </c>
      <c r="D3" s="2" t="s">
        <v>33</v>
      </c>
    </row>
    <row r="4" spans="1:4" ht="12.75" customHeight="1" x14ac:dyDescent="0.2">
      <c r="B4" s="47" t="s">
        <v>42</v>
      </c>
      <c r="C4" s="250">
        <v>4524856705.4099998</v>
      </c>
      <c r="D4" s="51">
        <v>4528242629.79</v>
      </c>
    </row>
    <row r="5" spans="1:4" ht="12.75" customHeight="1" x14ac:dyDescent="0.2">
      <c r="B5" s="26" t="s">
        <v>43</v>
      </c>
      <c r="C5" s="251">
        <v>9493865694.4200001</v>
      </c>
      <c r="D5" s="52">
        <v>9131542574.5599995</v>
      </c>
    </row>
    <row r="6" spans="1:4" ht="12.75" customHeight="1" x14ac:dyDescent="0.2">
      <c r="B6" s="26" t="s">
        <v>520</v>
      </c>
      <c r="C6" s="251">
        <v>144268265.94</v>
      </c>
      <c r="D6" s="52">
        <v>249472669.38</v>
      </c>
    </row>
    <row r="7" spans="1:4" ht="12.75" customHeight="1" x14ac:dyDescent="0.2">
      <c r="B7" s="26" t="s">
        <v>50</v>
      </c>
      <c r="C7" s="251">
        <v>70147766.909999996</v>
      </c>
      <c r="D7" s="52">
        <v>110523056.32000001</v>
      </c>
    </row>
    <row r="8" spans="1:4" ht="12.75" customHeight="1" x14ac:dyDescent="0.2">
      <c r="B8" s="26" t="s">
        <v>52</v>
      </c>
      <c r="C8" s="251">
        <v>49736172.460000001</v>
      </c>
      <c r="D8" s="52">
        <v>62089730.979999997</v>
      </c>
    </row>
    <row r="9" spans="1:4" ht="12.75" customHeight="1" x14ac:dyDescent="0.2">
      <c r="B9" s="29" t="s">
        <v>53</v>
      </c>
      <c r="C9" s="289">
        <v>99364750.870000005</v>
      </c>
      <c r="D9" s="114">
        <v>107430937.93000001</v>
      </c>
    </row>
    <row r="10" spans="1:4" ht="12.75" customHeight="1" x14ac:dyDescent="0.2">
      <c r="B10" s="38" t="s">
        <v>95</v>
      </c>
      <c r="C10" s="348">
        <v>14382239356.01</v>
      </c>
      <c r="D10" s="199">
        <v>14189301598.959997</v>
      </c>
    </row>
    <row r="11" spans="1:4" ht="12.75" customHeight="1" x14ac:dyDescent="0.2">
      <c r="B11" s="33" t="s">
        <v>521</v>
      </c>
      <c r="C11" s="349"/>
      <c r="D11" s="200"/>
    </row>
    <row r="12" spans="1:4" ht="12.75" customHeight="1" x14ac:dyDescent="0.2">
      <c r="B12" s="26" t="s">
        <v>522</v>
      </c>
      <c r="C12" s="251">
        <v>-13080625520.870001</v>
      </c>
      <c r="D12" s="52">
        <v>-13145796242.66</v>
      </c>
    </row>
    <row r="13" spans="1:4" ht="12.75" customHeight="1" x14ac:dyDescent="0.2">
      <c r="B13" s="26" t="s">
        <v>523</v>
      </c>
      <c r="C13" s="251">
        <v>-1241348307.0699999</v>
      </c>
      <c r="D13" s="52">
        <v>-1024494755.15</v>
      </c>
    </row>
    <row r="14" spans="1:4" ht="12.75" customHeight="1" x14ac:dyDescent="0.2">
      <c r="B14" s="49" t="s">
        <v>524</v>
      </c>
      <c r="C14" s="252">
        <v>-24263276.870000001</v>
      </c>
      <c r="D14" s="53">
        <v>-16052888.52</v>
      </c>
    </row>
    <row r="15" spans="1:4" ht="12.75" customHeight="1" x14ac:dyDescent="0.2">
      <c r="B15" s="39" t="s">
        <v>95</v>
      </c>
      <c r="C15" s="247">
        <v>-14346237104.810001</v>
      </c>
      <c r="D15" s="46">
        <v>-14186343886.33</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G17"/>
  <sheetViews>
    <sheetView showGridLines="0" zoomScaleNormal="100" workbookViewId="0"/>
  </sheetViews>
  <sheetFormatPr defaultRowHeight="12.75" x14ac:dyDescent="0.2"/>
  <cols>
    <col min="2" max="2" width="46.42578125" bestFit="1" customWidth="1"/>
    <col min="3" max="7" width="10.7109375" customWidth="1"/>
  </cols>
  <sheetData>
    <row r="1" spans="1:7" x14ac:dyDescent="0.2">
      <c r="A1" s="224" t="s">
        <v>740</v>
      </c>
    </row>
    <row r="2" spans="1:7" ht="18.95" customHeight="1" x14ac:dyDescent="0.2">
      <c r="B2" s="379" t="s">
        <v>525</v>
      </c>
      <c r="C2" s="379"/>
      <c r="D2" s="379"/>
      <c r="E2" s="379"/>
      <c r="F2" s="379"/>
      <c r="G2" s="379"/>
    </row>
    <row r="3" spans="1:7" ht="36.75" customHeight="1" x14ac:dyDescent="0.2">
      <c r="B3" s="1" t="s">
        <v>1</v>
      </c>
      <c r="C3" s="220" t="s">
        <v>526</v>
      </c>
      <c r="D3" s="220" t="s">
        <v>527</v>
      </c>
      <c r="E3" s="2" t="s">
        <v>528</v>
      </c>
      <c r="F3" s="2" t="s">
        <v>529</v>
      </c>
      <c r="G3" s="2" t="s">
        <v>530</v>
      </c>
    </row>
    <row r="4" spans="1:7" ht="12.75" customHeight="1" x14ac:dyDescent="0.2">
      <c r="B4" s="70" t="s">
        <v>531</v>
      </c>
      <c r="C4" s="350">
        <v>103581434.40000001</v>
      </c>
      <c r="D4" s="350">
        <v>134689480.02000001</v>
      </c>
      <c r="E4" s="201">
        <v>0</v>
      </c>
      <c r="F4" s="201">
        <v>134689480.01999998</v>
      </c>
      <c r="G4" s="201">
        <v>0</v>
      </c>
    </row>
    <row r="5" spans="1:7" ht="12.75" customHeight="1" x14ac:dyDescent="0.2">
      <c r="B5" s="56" t="s">
        <v>532</v>
      </c>
      <c r="C5" s="351">
        <v>1418391407.0799999</v>
      </c>
      <c r="D5" s="351">
        <v>1418391417.05</v>
      </c>
      <c r="E5" s="155">
        <v>0</v>
      </c>
      <c r="F5" s="155">
        <v>909625040</v>
      </c>
      <c r="G5" s="155">
        <v>508766377.05000001</v>
      </c>
    </row>
    <row r="6" spans="1:7" ht="12.75" customHeight="1" x14ac:dyDescent="0.2">
      <c r="B6" s="56" t="s">
        <v>533</v>
      </c>
      <c r="C6" s="351">
        <v>28230252470.119999</v>
      </c>
      <c r="D6" s="351">
        <v>28230252470.119999</v>
      </c>
      <c r="E6" s="155">
        <v>27867640998.68</v>
      </c>
      <c r="F6" s="155">
        <v>328490198.63</v>
      </c>
      <c r="G6" s="155">
        <v>34121245.18</v>
      </c>
    </row>
    <row r="7" spans="1:7" ht="12.75" customHeight="1" x14ac:dyDescent="0.2">
      <c r="B7" s="56" t="s">
        <v>534</v>
      </c>
      <c r="C7" s="351">
        <v>2117322466.5799999</v>
      </c>
      <c r="D7" s="351">
        <v>2117322466.5799999</v>
      </c>
      <c r="E7" s="155">
        <v>1325987607.6800003</v>
      </c>
      <c r="F7" s="155">
        <v>387036882.27999997</v>
      </c>
      <c r="G7" s="155">
        <v>404298354.51999998</v>
      </c>
    </row>
    <row r="8" spans="1:7" ht="12.75" customHeight="1" x14ac:dyDescent="0.2">
      <c r="B8" s="56" t="s">
        <v>535</v>
      </c>
      <c r="C8" s="351">
        <v>1767704816.1099999</v>
      </c>
      <c r="D8" s="351">
        <v>1767704816.1099999</v>
      </c>
      <c r="E8" s="155">
        <v>19126724.390000001</v>
      </c>
      <c r="F8" s="155">
        <v>1560630948.9400001</v>
      </c>
      <c r="G8" s="155">
        <v>187947143.19999999</v>
      </c>
    </row>
    <row r="9" spans="1:7" ht="12.75" customHeight="1" x14ac:dyDescent="0.2">
      <c r="B9" s="56" t="s">
        <v>536</v>
      </c>
      <c r="C9" s="351">
        <v>5333596453.9200001</v>
      </c>
      <c r="D9" s="351">
        <v>5333596453.7799997</v>
      </c>
      <c r="E9" s="155">
        <v>0</v>
      </c>
      <c r="F9" s="155">
        <v>5318120712.7799997</v>
      </c>
      <c r="G9" s="155">
        <v>15475741</v>
      </c>
    </row>
    <row r="10" spans="1:7" ht="12.75" customHeight="1" x14ac:dyDescent="0.2">
      <c r="B10" s="56" t="s">
        <v>537</v>
      </c>
      <c r="C10" s="351">
        <v>10016511960.68</v>
      </c>
      <c r="D10" s="351">
        <v>11107672925.4</v>
      </c>
      <c r="E10" s="155">
        <v>0</v>
      </c>
      <c r="F10" s="155">
        <v>11107672925</v>
      </c>
      <c r="G10" s="155">
        <v>0</v>
      </c>
    </row>
    <row r="11" spans="1:7" ht="12.75" customHeight="1" x14ac:dyDescent="0.2">
      <c r="B11" s="56" t="s">
        <v>538</v>
      </c>
      <c r="C11" s="351">
        <v>1058924998.34</v>
      </c>
      <c r="D11" s="351">
        <v>1055153831.22</v>
      </c>
      <c r="E11" s="155">
        <v>24572669.240000088</v>
      </c>
      <c r="F11" s="155">
        <v>1030581161.98</v>
      </c>
      <c r="G11" s="155">
        <v>0</v>
      </c>
    </row>
    <row r="12" spans="1:7" ht="12.75" customHeight="1" x14ac:dyDescent="0.2">
      <c r="B12" s="56" t="s">
        <v>539</v>
      </c>
      <c r="C12" s="351">
        <v>450939231.19</v>
      </c>
      <c r="D12" s="351">
        <v>450925000</v>
      </c>
      <c r="E12" s="155">
        <v>319181000</v>
      </c>
      <c r="F12" s="155">
        <v>131744000</v>
      </c>
      <c r="G12" s="155">
        <v>0</v>
      </c>
    </row>
    <row r="13" spans="1:7" ht="12.75" customHeight="1" x14ac:dyDescent="0.2">
      <c r="B13" s="58" t="s">
        <v>540</v>
      </c>
      <c r="C13" s="352">
        <v>2528553000.9299998</v>
      </c>
      <c r="D13" s="352">
        <v>2528553000.9299998</v>
      </c>
      <c r="E13" s="156">
        <v>2528553000.0999999</v>
      </c>
      <c r="F13" s="156">
        <v>0</v>
      </c>
      <c r="G13" s="156">
        <v>0</v>
      </c>
    </row>
    <row r="14" spans="1:7" ht="12.75" customHeight="1" x14ac:dyDescent="0.2">
      <c r="B14" s="26" t="s">
        <v>541</v>
      </c>
      <c r="C14" s="237">
        <v>53025778239.349998</v>
      </c>
      <c r="D14" s="237">
        <v>54144261861.209999</v>
      </c>
      <c r="E14" s="28">
        <v>32085062000.09</v>
      </c>
      <c r="F14" s="28">
        <v>20908591349.630001</v>
      </c>
      <c r="G14" s="28">
        <v>1150608860.95</v>
      </c>
    </row>
    <row r="15" spans="1:7" ht="12.75" customHeight="1" x14ac:dyDescent="0.2">
      <c r="B15" s="26" t="s">
        <v>47</v>
      </c>
      <c r="C15" s="237">
        <v>14382239356.01</v>
      </c>
      <c r="D15" s="237">
        <v>14382239180.16</v>
      </c>
      <c r="E15" s="28">
        <v>13610003485.870001</v>
      </c>
      <c r="F15" s="28">
        <v>708191317.14999998</v>
      </c>
      <c r="G15" s="28">
        <v>64044377.140000001</v>
      </c>
    </row>
    <row r="16" spans="1:7" ht="12.75" customHeight="1" x14ac:dyDescent="0.2">
      <c r="B16" s="29" t="s">
        <v>48</v>
      </c>
      <c r="C16" s="238">
        <v>3783645377.4099998</v>
      </c>
      <c r="D16" s="238">
        <v>3783645300.7799997</v>
      </c>
      <c r="E16" s="31">
        <v>3622407075.1399999</v>
      </c>
      <c r="F16" s="31">
        <v>139591865.63999999</v>
      </c>
      <c r="G16" s="31">
        <v>21646360</v>
      </c>
    </row>
    <row r="17" spans="2:7" ht="12.75" customHeight="1" x14ac:dyDescent="0.2">
      <c r="B17" s="39" t="s">
        <v>95</v>
      </c>
      <c r="C17" s="247">
        <v>71191662972.770004</v>
      </c>
      <c r="D17" s="247">
        <v>72310146342.149994</v>
      </c>
      <c r="E17" s="46">
        <v>49317472561.099998</v>
      </c>
      <c r="F17" s="46">
        <v>21756374532.420002</v>
      </c>
      <c r="G17" s="46">
        <v>1236299598.0900002</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G17"/>
  <sheetViews>
    <sheetView showGridLines="0" zoomScaleNormal="100" workbookViewId="0"/>
  </sheetViews>
  <sheetFormatPr defaultRowHeight="12.75" x14ac:dyDescent="0.2"/>
  <cols>
    <col min="2" max="2" width="36.7109375" bestFit="1" customWidth="1"/>
    <col min="3" max="7" width="10.7109375" customWidth="1"/>
  </cols>
  <sheetData>
    <row r="1" spans="1:7" x14ac:dyDescent="0.2">
      <c r="A1" s="224" t="s">
        <v>740</v>
      </c>
    </row>
    <row r="2" spans="1:7" ht="18.95" customHeight="1" x14ac:dyDescent="0.2">
      <c r="B2" s="379" t="s">
        <v>542</v>
      </c>
      <c r="C2" s="379"/>
      <c r="D2" s="379"/>
      <c r="E2" s="379"/>
      <c r="F2" s="379"/>
      <c r="G2" s="379"/>
    </row>
    <row r="3" spans="1:7" ht="36.75" customHeight="1" x14ac:dyDescent="0.2">
      <c r="B3" s="1" t="s">
        <v>1</v>
      </c>
      <c r="C3" s="220" t="s">
        <v>526</v>
      </c>
      <c r="D3" s="220" t="s">
        <v>527</v>
      </c>
      <c r="E3" s="2" t="s">
        <v>528</v>
      </c>
      <c r="F3" s="2" t="s">
        <v>529</v>
      </c>
      <c r="G3" s="2" t="s">
        <v>530</v>
      </c>
    </row>
    <row r="4" spans="1:7" ht="12.75" customHeight="1" x14ac:dyDescent="0.2">
      <c r="B4" s="70" t="s">
        <v>531</v>
      </c>
      <c r="C4" s="350">
        <v>102210607.05</v>
      </c>
      <c r="D4" s="350">
        <v>132128297.08</v>
      </c>
      <c r="E4" s="201">
        <v>0</v>
      </c>
      <c r="F4" s="201">
        <v>132128297.08</v>
      </c>
      <c r="G4" s="201">
        <v>0</v>
      </c>
    </row>
    <row r="5" spans="1:7" ht="12.75" customHeight="1" x14ac:dyDescent="0.2">
      <c r="B5" s="56" t="s">
        <v>532</v>
      </c>
      <c r="C5" s="351">
        <v>1525621274.1700001</v>
      </c>
      <c r="D5" s="351">
        <v>1525621273.8499999</v>
      </c>
      <c r="E5" s="155">
        <v>0</v>
      </c>
      <c r="F5" s="155">
        <v>949237675.07000005</v>
      </c>
      <c r="G5" s="155">
        <v>576383598.77999997</v>
      </c>
    </row>
    <row r="6" spans="1:7" ht="12.75" customHeight="1" x14ac:dyDescent="0.2">
      <c r="B6" s="56" t="s">
        <v>533</v>
      </c>
      <c r="C6" s="351">
        <v>28676879789.110001</v>
      </c>
      <c r="D6" s="351">
        <v>28676879789.110001</v>
      </c>
      <c r="E6" s="155">
        <v>28340055018.579998</v>
      </c>
      <c r="F6" s="155">
        <v>318166054.44</v>
      </c>
      <c r="G6" s="155">
        <v>18658698.300000001</v>
      </c>
    </row>
    <row r="7" spans="1:7" ht="12.75" customHeight="1" x14ac:dyDescent="0.2">
      <c r="B7" s="56" t="s">
        <v>534</v>
      </c>
      <c r="C7" s="351">
        <v>2889483268.1100001</v>
      </c>
      <c r="D7" s="351">
        <v>2889483268.1100001</v>
      </c>
      <c r="E7" s="155">
        <v>1655089304.2800002</v>
      </c>
      <c r="F7" s="155">
        <v>225367095.00999999</v>
      </c>
      <c r="G7" s="155">
        <v>1009027333.63</v>
      </c>
    </row>
    <row r="8" spans="1:7" ht="12.75" customHeight="1" x14ac:dyDescent="0.2">
      <c r="B8" s="56" t="s">
        <v>535</v>
      </c>
      <c r="C8" s="351">
        <v>2239321737.0999999</v>
      </c>
      <c r="D8" s="351">
        <v>2239321737.0999999</v>
      </c>
      <c r="E8" s="155">
        <v>51899018</v>
      </c>
      <c r="F8" s="155">
        <v>2024130249.71</v>
      </c>
      <c r="G8" s="155">
        <v>163292468.50999999</v>
      </c>
    </row>
    <row r="9" spans="1:7" ht="12.75" customHeight="1" x14ac:dyDescent="0.2">
      <c r="B9" s="56" t="s">
        <v>536</v>
      </c>
      <c r="C9" s="351">
        <v>5525330683.1899996</v>
      </c>
      <c r="D9" s="351">
        <v>5525330683.6800003</v>
      </c>
      <c r="E9" s="155">
        <v>0</v>
      </c>
      <c r="F9" s="155">
        <v>5510533908.6800003</v>
      </c>
      <c r="G9" s="155">
        <v>14796775</v>
      </c>
    </row>
    <row r="10" spans="1:7" ht="12.75" customHeight="1" x14ac:dyDescent="0.2">
      <c r="B10" s="56" t="s">
        <v>537</v>
      </c>
      <c r="C10" s="351">
        <v>9924360630.3700008</v>
      </c>
      <c r="D10" s="351">
        <v>11012981616</v>
      </c>
      <c r="E10" s="155">
        <v>0</v>
      </c>
      <c r="F10" s="155">
        <v>11012981616</v>
      </c>
      <c r="G10" s="155">
        <v>0</v>
      </c>
    </row>
    <row r="11" spans="1:7" ht="12.75" customHeight="1" x14ac:dyDescent="0.2">
      <c r="B11" s="56" t="s">
        <v>538</v>
      </c>
      <c r="C11" s="351">
        <v>1636700509.8700001</v>
      </c>
      <c r="D11" s="351">
        <v>1594221604.76</v>
      </c>
      <c r="E11" s="155">
        <v>26096635.88000007</v>
      </c>
      <c r="F11" s="155">
        <v>1568124968.8799999</v>
      </c>
      <c r="G11" s="155">
        <v>0</v>
      </c>
    </row>
    <row r="12" spans="1:7" ht="12.75" customHeight="1" x14ac:dyDescent="0.2">
      <c r="B12" s="56" t="s">
        <v>539</v>
      </c>
      <c r="C12" s="351">
        <v>561143285.24000001</v>
      </c>
      <c r="D12" s="351">
        <v>561143285.24000001</v>
      </c>
      <c r="E12" s="155">
        <v>402329331</v>
      </c>
      <c r="F12" s="155">
        <v>158789201</v>
      </c>
      <c r="G12" s="155">
        <v>0</v>
      </c>
    </row>
    <row r="13" spans="1:7" ht="12.75" customHeight="1" x14ac:dyDescent="0.2">
      <c r="B13" s="58" t="s">
        <v>540</v>
      </c>
      <c r="C13" s="352">
        <v>2641968488.3099999</v>
      </c>
      <c r="D13" s="352">
        <v>2641968488.3099999</v>
      </c>
      <c r="E13" s="156">
        <v>2641968486.0799999</v>
      </c>
      <c r="F13" s="156">
        <v>0</v>
      </c>
      <c r="G13" s="156">
        <v>0</v>
      </c>
    </row>
    <row r="14" spans="1:7" ht="12.75" customHeight="1" x14ac:dyDescent="0.2">
      <c r="B14" s="26" t="s">
        <v>543</v>
      </c>
      <c r="C14" s="251">
        <v>55723020272.520004</v>
      </c>
      <c r="D14" s="251">
        <v>56799080043.239998</v>
      </c>
      <c r="E14" s="52">
        <v>33117437793.82</v>
      </c>
      <c r="F14" s="52">
        <v>21899459065.870003</v>
      </c>
      <c r="G14" s="52">
        <v>1782158874.22</v>
      </c>
    </row>
    <row r="15" spans="1:7" ht="12.75" customHeight="1" x14ac:dyDescent="0.2">
      <c r="B15" s="26" t="s">
        <v>47</v>
      </c>
      <c r="C15" s="251">
        <v>14189301598.959999</v>
      </c>
      <c r="D15" s="251">
        <v>14189301570.499998</v>
      </c>
      <c r="E15" s="52">
        <v>13161265993.120001</v>
      </c>
      <c r="F15" s="52">
        <v>963408662.22999859</v>
      </c>
      <c r="G15" s="52">
        <v>64626915.149999999</v>
      </c>
    </row>
    <row r="16" spans="1:7" ht="12.75" customHeight="1" x14ac:dyDescent="0.2">
      <c r="B16" s="29" t="s">
        <v>544</v>
      </c>
      <c r="C16" s="289">
        <v>3964579024.52</v>
      </c>
      <c r="D16" s="289">
        <v>3964579070.6699996</v>
      </c>
      <c r="E16" s="114">
        <v>3833131610.5599999</v>
      </c>
      <c r="F16" s="114">
        <v>131180084.95999998</v>
      </c>
      <c r="G16" s="114" t="s">
        <v>126</v>
      </c>
    </row>
    <row r="17" spans="2:7" ht="12.75" customHeight="1" x14ac:dyDescent="0.2">
      <c r="B17" s="39" t="s">
        <v>95</v>
      </c>
      <c r="C17" s="247">
        <v>73876900896.000015</v>
      </c>
      <c r="D17" s="247">
        <v>74952960684.409988</v>
      </c>
      <c r="E17" s="46">
        <v>50111835397.499992</v>
      </c>
      <c r="F17" s="46">
        <v>22994047813.060001</v>
      </c>
      <c r="G17" s="46">
        <v>1847053164.5200002</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G23"/>
  <sheetViews>
    <sheetView showGridLines="0" zoomScaleNormal="100" workbookViewId="0"/>
  </sheetViews>
  <sheetFormatPr defaultRowHeight="12.75" x14ac:dyDescent="0.2"/>
  <cols>
    <col min="2" max="2" width="56.42578125" bestFit="1" customWidth="1"/>
    <col min="3" max="7" width="10.7109375" customWidth="1"/>
  </cols>
  <sheetData>
    <row r="1" spans="1:7" x14ac:dyDescent="0.2">
      <c r="A1" s="224" t="s">
        <v>740</v>
      </c>
    </row>
    <row r="2" spans="1:7" ht="18.95" customHeight="1" x14ac:dyDescent="0.2">
      <c r="B2" s="379" t="s">
        <v>545</v>
      </c>
      <c r="C2" s="379"/>
      <c r="D2" s="379"/>
      <c r="E2" s="379"/>
      <c r="F2" s="379"/>
      <c r="G2" s="379"/>
    </row>
    <row r="3" spans="1:7" ht="36.75" customHeight="1" x14ac:dyDescent="0.2">
      <c r="B3" s="1" t="s">
        <v>1</v>
      </c>
      <c r="C3" s="220" t="s">
        <v>526</v>
      </c>
      <c r="D3" s="220" t="s">
        <v>527</v>
      </c>
      <c r="E3" s="2" t="s">
        <v>528</v>
      </c>
      <c r="F3" s="2" t="s">
        <v>529</v>
      </c>
      <c r="G3" s="2" t="s">
        <v>530</v>
      </c>
    </row>
    <row r="4" spans="1:7" ht="12.75" customHeight="1" x14ac:dyDescent="0.2">
      <c r="B4" s="81" t="s">
        <v>546</v>
      </c>
      <c r="C4" s="314"/>
      <c r="D4" s="314"/>
      <c r="E4" s="154"/>
      <c r="F4" s="154"/>
      <c r="G4" s="154"/>
    </row>
    <row r="5" spans="1:7" ht="12.75" customHeight="1" x14ac:dyDescent="0.2">
      <c r="B5" s="56" t="s">
        <v>547</v>
      </c>
      <c r="C5" s="351">
        <v>-5808425325.1000004</v>
      </c>
      <c r="D5" s="351">
        <v>-5808403749.2799997</v>
      </c>
      <c r="E5" s="155">
        <v>-1028760977.78</v>
      </c>
      <c r="F5" s="155">
        <v>-4779614347.3199997</v>
      </c>
      <c r="G5" s="155">
        <v>0</v>
      </c>
    </row>
    <row r="6" spans="1:7" ht="12.75" customHeight="1" x14ac:dyDescent="0.2">
      <c r="B6" s="58" t="s">
        <v>548</v>
      </c>
      <c r="C6" s="352">
        <v>-473816844.11000001</v>
      </c>
      <c r="D6" s="352">
        <v>-516461578.29000002</v>
      </c>
      <c r="E6" s="156">
        <v>0</v>
      </c>
      <c r="F6" s="156">
        <v>-516408868.31999999</v>
      </c>
      <c r="G6" s="156">
        <v>0</v>
      </c>
    </row>
    <row r="7" spans="1:7" ht="12.75" customHeight="1" x14ac:dyDescent="0.2">
      <c r="B7" s="26" t="s">
        <v>549</v>
      </c>
      <c r="C7" s="251">
        <v>-6282242169.21</v>
      </c>
      <c r="D7" s="251">
        <v>-6324865327.5699997</v>
      </c>
      <c r="E7" s="52">
        <v>-1028760977.78</v>
      </c>
      <c r="F7" s="52">
        <v>-5296023215.6399994</v>
      </c>
      <c r="G7" s="52">
        <v>0</v>
      </c>
    </row>
    <row r="8" spans="1:7" ht="12.75" customHeight="1" x14ac:dyDescent="0.2">
      <c r="B8" s="29" t="s">
        <v>66</v>
      </c>
      <c r="C8" s="289">
        <v>-1336491730.95</v>
      </c>
      <c r="D8" s="289">
        <v>-1548549944.5</v>
      </c>
      <c r="E8" s="114">
        <v>-1312629174.3800001</v>
      </c>
      <c r="F8" s="114">
        <v>-235920770.12</v>
      </c>
      <c r="G8" s="114">
        <v>0</v>
      </c>
    </row>
    <row r="9" spans="1:7" ht="12.75" customHeight="1" x14ac:dyDescent="0.2">
      <c r="B9" s="79" t="s">
        <v>550</v>
      </c>
      <c r="C9" s="247"/>
      <c r="D9" s="247"/>
      <c r="E9" s="46"/>
      <c r="F9" s="46"/>
      <c r="G9" s="46"/>
    </row>
    <row r="10" spans="1:7" ht="12.75" customHeight="1" x14ac:dyDescent="0.2">
      <c r="B10" s="56" t="s">
        <v>551</v>
      </c>
      <c r="C10" s="351">
        <v>-631178373.61000001</v>
      </c>
      <c r="D10" s="351">
        <v>-631178373.23000002</v>
      </c>
      <c r="E10" s="155">
        <v>-538908951.41999996</v>
      </c>
      <c r="F10" s="155">
        <v>-92269421.810000002</v>
      </c>
      <c r="G10" s="155">
        <v>0</v>
      </c>
    </row>
    <row r="11" spans="1:7" ht="12.75" customHeight="1" x14ac:dyDescent="0.2">
      <c r="B11" s="58" t="s">
        <v>552</v>
      </c>
      <c r="C11" s="352">
        <v>-2334605989.23</v>
      </c>
      <c r="D11" s="352">
        <v>-2386105894.21</v>
      </c>
      <c r="E11" s="156">
        <v>-1977294650.6800001</v>
      </c>
      <c r="F11" s="156">
        <v>-408811243.52999997</v>
      </c>
      <c r="G11" s="156">
        <v>0</v>
      </c>
    </row>
    <row r="12" spans="1:7" ht="12.75" customHeight="1" x14ac:dyDescent="0.2">
      <c r="B12" s="29" t="s">
        <v>553</v>
      </c>
      <c r="C12" s="289">
        <v>-2965784362.8400002</v>
      </c>
      <c r="D12" s="289">
        <v>-3017284267.4400001</v>
      </c>
      <c r="E12" s="114">
        <v>-2516203602.0999999</v>
      </c>
      <c r="F12" s="114">
        <v>-501080665.33999997</v>
      </c>
      <c r="G12" s="114">
        <v>0</v>
      </c>
    </row>
    <row r="13" spans="1:7" ht="12.75" customHeight="1" x14ac:dyDescent="0.2">
      <c r="B13" s="79" t="s">
        <v>554</v>
      </c>
      <c r="C13" s="247"/>
      <c r="D13" s="247"/>
      <c r="E13" s="46"/>
      <c r="F13" s="46"/>
      <c r="G13" s="46"/>
    </row>
    <row r="14" spans="1:7" ht="12.75" customHeight="1" x14ac:dyDescent="0.2">
      <c r="B14" s="56" t="s">
        <v>555</v>
      </c>
      <c r="C14" s="351">
        <v>-573361099.01999998</v>
      </c>
      <c r="D14" s="351">
        <v>-623651497.5</v>
      </c>
      <c r="E14" s="155">
        <v>-623651497.5</v>
      </c>
      <c r="F14" s="155">
        <v>0</v>
      </c>
      <c r="G14" s="155">
        <v>0</v>
      </c>
    </row>
    <row r="15" spans="1:7" ht="12.75" customHeight="1" x14ac:dyDescent="0.2">
      <c r="B15" s="56" t="s">
        <v>556</v>
      </c>
      <c r="C15" s="351">
        <v>-253896276.56999999</v>
      </c>
      <c r="D15" s="351">
        <v>-253896276.56999999</v>
      </c>
      <c r="E15" s="155">
        <v>-253896276.56999999</v>
      </c>
      <c r="F15" s="155">
        <v>0</v>
      </c>
      <c r="G15" s="155">
        <v>0</v>
      </c>
    </row>
    <row r="16" spans="1:7" ht="12.75" customHeight="1" x14ac:dyDescent="0.2">
      <c r="B16" s="56" t="s">
        <v>557</v>
      </c>
      <c r="C16" s="351">
        <v>-2004299</v>
      </c>
      <c r="D16" s="351">
        <v>-1064742</v>
      </c>
      <c r="E16" s="155">
        <v>0</v>
      </c>
      <c r="F16" s="155">
        <v>-1064742</v>
      </c>
      <c r="G16" s="155">
        <v>0</v>
      </c>
    </row>
    <row r="17" spans="2:7" ht="12.75" customHeight="1" x14ac:dyDescent="0.2">
      <c r="B17" s="26" t="s">
        <v>558</v>
      </c>
      <c r="C17" s="251">
        <v>-829261674.58999991</v>
      </c>
      <c r="D17" s="251">
        <v>-878612516.06999993</v>
      </c>
      <c r="E17" s="52">
        <v>-877547774.06999993</v>
      </c>
      <c r="F17" s="52">
        <v>-1064742</v>
      </c>
      <c r="G17" s="52">
        <v>0</v>
      </c>
    </row>
    <row r="18" spans="2:7" ht="12.75" customHeight="1" x14ac:dyDescent="0.2">
      <c r="B18" s="26" t="s">
        <v>44</v>
      </c>
      <c r="C18" s="251">
        <v>-954270107.31999993</v>
      </c>
      <c r="D18" s="251">
        <v>-954270107.66000009</v>
      </c>
      <c r="E18" s="52">
        <v>0</v>
      </c>
      <c r="F18" s="52">
        <v>-954270107.73000002</v>
      </c>
      <c r="G18" s="52">
        <v>0</v>
      </c>
    </row>
    <row r="19" spans="2:7" ht="12.75" customHeight="1" x14ac:dyDescent="0.2">
      <c r="B19" s="29" t="s">
        <v>70</v>
      </c>
      <c r="C19" s="289">
        <v>-5111681405.6100006</v>
      </c>
      <c r="D19" s="289">
        <v>-5203222998.4000006</v>
      </c>
      <c r="E19" s="114">
        <v>-2336376921.5100002</v>
      </c>
      <c r="F19" s="114">
        <v>-2866846076.8900003</v>
      </c>
      <c r="G19" s="114">
        <v>0</v>
      </c>
    </row>
    <row r="20" spans="2:7" ht="12.75" customHeight="1" x14ac:dyDescent="0.2">
      <c r="B20" s="35" t="s">
        <v>559</v>
      </c>
      <c r="C20" s="348">
        <v>-17479731450.52</v>
      </c>
      <c r="D20" s="348">
        <v>-17926805161.639999</v>
      </c>
      <c r="E20" s="199">
        <v>-8071518449.8400002</v>
      </c>
      <c r="F20" s="199">
        <v>-9855205577.7200012</v>
      </c>
      <c r="G20" s="199">
        <v>0</v>
      </c>
    </row>
    <row r="21" spans="2:7" ht="12.75" customHeight="1" x14ac:dyDescent="0.2">
      <c r="B21" s="35" t="s">
        <v>560</v>
      </c>
      <c r="C21" s="348">
        <v>-24263276.870000001</v>
      </c>
      <c r="D21" s="348">
        <v>-24263276.870000001</v>
      </c>
      <c r="E21" s="199">
        <v>0</v>
      </c>
      <c r="F21" s="199">
        <v>-24344410.949999999</v>
      </c>
      <c r="G21" s="199">
        <v>0</v>
      </c>
    </row>
    <row r="22" spans="2:7" ht="12.75" customHeight="1" x14ac:dyDescent="0.2">
      <c r="B22" s="35" t="s">
        <v>561</v>
      </c>
      <c r="C22" s="348">
        <v>-3783645377.3899999</v>
      </c>
      <c r="D22" s="348">
        <v>-3783645377.3899999</v>
      </c>
      <c r="E22" s="199">
        <v>0</v>
      </c>
      <c r="F22" s="199">
        <v>-3783645377.3899999</v>
      </c>
      <c r="G22" s="199">
        <v>0</v>
      </c>
    </row>
    <row r="23" spans="2:7" ht="12.75" customHeight="1" x14ac:dyDescent="0.2">
      <c r="B23" s="39" t="s">
        <v>95</v>
      </c>
      <c r="C23" s="247">
        <v>-21287640104.779999</v>
      </c>
      <c r="D23" s="247">
        <v>-21734713815.899998</v>
      </c>
      <c r="E23" s="46">
        <v>-8071518449.8400002</v>
      </c>
      <c r="F23" s="46">
        <v>-13663195366.060001</v>
      </c>
      <c r="G23" s="46">
        <v>0</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G23"/>
  <sheetViews>
    <sheetView showGridLines="0" zoomScaleNormal="100" workbookViewId="0"/>
  </sheetViews>
  <sheetFormatPr defaultRowHeight="12.75" x14ac:dyDescent="0.2"/>
  <cols>
    <col min="2" max="2" width="56.42578125" bestFit="1" customWidth="1"/>
    <col min="3" max="7" width="10.7109375" customWidth="1"/>
  </cols>
  <sheetData>
    <row r="1" spans="1:7" x14ac:dyDescent="0.2">
      <c r="A1" s="224" t="s">
        <v>740</v>
      </c>
    </row>
    <row r="2" spans="1:7" ht="18.95" customHeight="1" x14ac:dyDescent="0.2">
      <c r="B2" s="379" t="s">
        <v>562</v>
      </c>
      <c r="C2" s="379"/>
      <c r="D2" s="379"/>
      <c r="E2" s="379"/>
      <c r="F2" s="379"/>
      <c r="G2" s="379"/>
    </row>
    <row r="3" spans="1:7" ht="36.75" customHeight="1" x14ac:dyDescent="0.2">
      <c r="B3" s="1" t="s">
        <v>1</v>
      </c>
      <c r="C3" s="220" t="s">
        <v>526</v>
      </c>
      <c r="D3" s="220" t="s">
        <v>527</v>
      </c>
      <c r="E3" s="2" t="s">
        <v>528</v>
      </c>
      <c r="F3" s="2" t="s">
        <v>529</v>
      </c>
      <c r="G3" s="2" t="s">
        <v>530</v>
      </c>
    </row>
    <row r="4" spans="1:7" ht="12.75" customHeight="1" x14ac:dyDescent="0.2">
      <c r="B4" s="81" t="s">
        <v>546</v>
      </c>
      <c r="C4" s="314"/>
      <c r="D4" s="314"/>
      <c r="E4" s="154"/>
      <c r="F4" s="154"/>
      <c r="G4" s="154"/>
    </row>
    <row r="5" spans="1:7" ht="12.75" customHeight="1" x14ac:dyDescent="0.2">
      <c r="B5" s="56" t="s">
        <v>547</v>
      </c>
      <c r="C5" s="351">
        <v>-5670122851.0099993</v>
      </c>
      <c r="D5" s="351">
        <v>-5670146892.71</v>
      </c>
      <c r="E5" s="155">
        <v>-876358318.57000005</v>
      </c>
      <c r="F5" s="155">
        <v>-4793764532.4399996</v>
      </c>
      <c r="G5" s="155">
        <v>0</v>
      </c>
    </row>
    <row r="6" spans="1:7" ht="12.75" customHeight="1" x14ac:dyDescent="0.2">
      <c r="B6" s="58" t="s">
        <v>548</v>
      </c>
      <c r="C6" s="352">
        <v>-484149399.79000002</v>
      </c>
      <c r="D6" s="352">
        <v>-537301579.69000006</v>
      </c>
      <c r="E6" s="156">
        <v>0</v>
      </c>
      <c r="F6" s="156">
        <v>-537253424.95000005</v>
      </c>
      <c r="G6" s="156">
        <v>0</v>
      </c>
    </row>
    <row r="7" spans="1:7" ht="12.75" customHeight="1" x14ac:dyDescent="0.2">
      <c r="B7" s="26" t="s">
        <v>549</v>
      </c>
      <c r="C7" s="251">
        <v>-6154272250.7999992</v>
      </c>
      <c r="D7" s="251">
        <v>-6207448472.3999996</v>
      </c>
      <c r="E7" s="52">
        <v>-876358318.57000005</v>
      </c>
      <c r="F7" s="52">
        <v>-5331017957.3899994</v>
      </c>
      <c r="G7" s="52">
        <v>0</v>
      </c>
    </row>
    <row r="8" spans="1:7" ht="12.75" customHeight="1" x14ac:dyDescent="0.2">
      <c r="B8" s="29" t="s">
        <v>66</v>
      </c>
      <c r="C8" s="289">
        <v>-1332757436.4499998</v>
      </c>
      <c r="D8" s="289">
        <v>-1648684964.52</v>
      </c>
      <c r="E8" s="114">
        <v>-1378235000</v>
      </c>
      <c r="F8" s="114">
        <v>-270450123.36000001</v>
      </c>
      <c r="G8" s="114">
        <v>0</v>
      </c>
    </row>
    <row r="9" spans="1:7" ht="12.75" customHeight="1" x14ac:dyDescent="0.2">
      <c r="B9" s="39" t="s">
        <v>550</v>
      </c>
      <c r="C9" s="247"/>
      <c r="D9" s="247"/>
      <c r="E9" s="46"/>
      <c r="F9" s="46"/>
      <c r="G9" s="46"/>
    </row>
    <row r="10" spans="1:7" ht="12.75" customHeight="1" x14ac:dyDescent="0.2">
      <c r="B10" s="56" t="s">
        <v>551</v>
      </c>
      <c r="C10" s="351">
        <v>-667515145.09000003</v>
      </c>
      <c r="D10" s="351">
        <v>-667515148.53999996</v>
      </c>
      <c r="E10" s="155">
        <v>-574010032.80999994</v>
      </c>
      <c r="F10" s="155">
        <v>-93505112.189999998</v>
      </c>
      <c r="G10" s="155">
        <v>0</v>
      </c>
    </row>
    <row r="11" spans="1:7" ht="12.75" customHeight="1" x14ac:dyDescent="0.2">
      <c r="B11" s="58" t="s">
        <v>552</v>
      </c>
      <c r="C11" s="352">
        <v>-2436533198.8800001</v>
      </c>
      <c r="D11" s="352">
        <v>-2464305689.9200001</v>
      </c>
      <c r="E11" s="156">
        <v>-2082068072.9200001</v>
      </c>
      <c r="F11" s="156">
        <v>-382237617</v>
      </c>
      <c r="G11" s="156">
        <v>0</v>
      </c>
    </row>
    <row r="12" spans="1:7" ht="12.75" customHeight="1" x14ac:dyDescent="0.2">
      <c r="B12" s="29" t="s">
        <v>553</v>
      </c>
      <c r="C12" s="289">
        <v>-3104048343.9700003</v>
      </c>
      <c r="D12" s="289">
        <v>-3131820838.46</v>
      </c>
      <c r="E12" s="114">
        <v>-2656078105.73</v>
      </c>
      <c r="F12" s="114">
        <v>-475742729.19</v>
      </c>
      <c r="G12" s="114">
        <v>0</v>
      </c>
    </row>
    <row r="13" spans="1:7" ht="12.75" customHeight="1" x14ac:dyDescent="0.2">
      <c r="B13" s="79" t="s">
        <v>554</v>
      </c>
      <c r="C13" s="247"/>
      <c r="D13" s="247"/>
      <c r="E13" s="46"/>
      <c r="F13" s="46"/>
      <c r="G13" s="46"/>
    </row>
    <row r="14" spans="1:7" ht="12.75" customHeight="1" x14ac:dyDescent="0.2">
      <c r="B14" s="56" t="s">
        <v>555</v>
      </c>
      <c r="C14" s="351">
        <v>-573033731.27999997</v>
      </c>
      <c r="D14" s="351">
        <v>-631488000</v>
      </c>
      <c r="E14" s="155">
        <v>-631488000</v>
      </c>
      <c r="F14" s="155">
        <v>0</v>
      </c>
      <c r="G14" s="155">
        <v>0</v>
      </c>
    </row>
    <row r="15" spans="1:7" ht="12.75" customHeight="1" x14ac:dyDescent="0.2">
      <c r="B15" s="56" t="s">
        <v>556</v>
      </c>
      <c r="C15" s="351">
        <v>-311035114.57999998</v>
      </c>
      <c r="D15" s="351">
        <v>-311035114.57999998</v>
      </c>
      <c r="E15" s="155">
        <v>-311035114.57999998</v>
      </c>
      <c r="F15" s="155">
        <v>0</v>
      </c>
      <c r="G15" s="155">
        <v>0</v>
      </c>
    </row>
    <row r="16" spans="1:7" ht="12.75" customHeight="1" x14ac:dyDescent="0.2">
      <c r="B16" s="56" t="s">
        <v>557</v>
      </c>
      <c r="C16" s="351">
        <v>-2004299</v>
      </c>
      <c r="D16" s="351">
        <v>-1064742</v>
      </c>
      <c r="E16" s="155">
        <v>0</v>
      </c>
      <c r="F16" s="155">
        <v>-1064742</v>
      </c>
      <c r="G16" s="155">
        <v>0</v>
      </c>
    </row>
    <row r="17" spans="2:7" ht="12.75" customHeight="1" x14ac:dyDescent="0.2">
      <c r="B17" s="26" t="s">
        <v>558</v>
      </c>
      <c r="C17" s="251">
        <v>-886073144.8599999</v>
      </c>
      <c r="D17" s="251">
        <v>-943587856.57999992</v>
      </c>
      <c r="E17" s="52">
        <v>-942523114.57999992</v>
      </c>
      <c r="F17" s="52">
        <v>-1064742</v>
      </c>
      <c r="G17" s="52">
        <v>0</v>
      </c>
    </row>
    <row r="18" spans="2:7" ht="12.75" customHeight="1" x14ac:dyDescent="0.2">
      <c r="B18" s="26" t="s">
        <v>44</v>
      </c>
      <c r="C18" s="251">
        <v>-1174362939.5900002</v>
      </c>
      <c r="D18" s="251">
        <v>-1174362939.5900002</v>
      </c>
      <c r="E18" s="52">
        <v>0</v>
      </c>
      <c r="F18" s="52">
        <v>-1174362939.5800002</v>
      </c>
      <c r="G18" s="52">
        <v>0</v>
      </c>
    </row>
    <row r="19" spans="2:7" ht="12.75" customHeight="1" x14ac:dyDescent="0.2">
      <c r="B19" s="29" t="s">
        <v>70</v>
      </c>
      <c r="C19" s="289">
        <v>-6071907355.9699993</v>
      </c>
      <c r="D19" s="289">
        <v>-6354280347.1199999</v>
      </c>
      <c r="E19" s="114">
        <v>-2915703106.5599999</v>
      </c>
      <c r="F19" s="114">
        <v>-3438577240.5599999</v>
      </c>
      <c r="G19" s="114">
        <v>0</v>
      </c>
    </row>
    <row r="20" spans="2:7" ht="12.75" customHeight="1" x14ac:dyDescent="0.2">
      <c r="B20" s="35" t="s">
        <v>559</v>
      </c>
      <c r="C20" s="348">
        <v>-18723421471.639999</v>
      </c>
      <c r="D20" s="348">
        <v>-19460185418.670002</v>
      </c>
      <c r="E20" s="199">
        <v>-8768897645.4400005</v>
      </c>
      <c r="F20" s="199">
        <v>-10691215732.079998</v>
      </c>
      <c r="G20" s="199">
        <v>0</v>
      </c>
    </row>
    <row r="21" spans="2:7" ht="12.75" customHeight="1" x14ac:dyDescent="0.2">
      <c r="B21" s="35" t="s">
        <v>560</v>
      </c>
      <c r="C21" s="348">
        <v>-16052888.52</v>
      </c>
      <c r="D21" s="348">
        <v>-16052888.52</v>
      </c>
      <c r="E21" s="199">
        <v>0</v>
      </c>
      <c r="F21" s="199">
        <v>-16052888.5</v>
      </c>
      <c r="G21" s="199">
        <v>0</v>
      </c>
    </row>
    <row r="22" spans="2:7" ht="12.75" customHeight="1" x14ac:dyDescent="0.2">
      <c r="B22" s="35" t="s">
        <v>561</v>
      </c>
      <c r="C22" s="348">
        <v>-3964579037.1799998</v>
      </c>
      <c r="D22" s="348">
        <v>-3964579037.1799998</v>
      </c>
      <c r="E22" s="199">
        <v>0</v>
      </c>
      <c r="F22" s="199">
        <v>-3964579037.1799998</v>
      </c>
      <c r="G22" s="199">
        <v>0</v>
      </c>
    </row>
    <row r="23" spans="2:7" ht="12.75" customHeight="1" x14ac:dyDescent="0.2">
      <c r="B23" s="39" t="s">
        <v>95</v>
      </c>
      <c r="C23" s="247">
        <v>-22704053397.34</v>
      </c>
      <c r="D23" s="247">
        <v>-23440817344.370003</v>
      </c>
      <c r="E23" s="46">
        <v>-8768897645.4400005</v>
      </c>
      <c r="F23" s="46">
        <v>-14671897657.759998</v>
      </c>
      <c r="G23" s="46">
        <v>0</v>
      </c>
    </row>
  </sheetData>
  <mergeCells count="1">
    <mergeCell ref="B2:G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D20"/>
  <sheetViews>
    <sheetView showGridLines="0" zoomScaleNormal="100" workbookViewId="0"/>
  </sheetViews>
  <sheetFormatPr defaultRowHeight="12.75" x14ac:dyDescent="0.2"/>
  <cols>
    <col min="2" max="2" width="34.5703125" bestFit="1" customWidth="1"/>
    <col min="3" max="4" width="14.7109375" customWidth="1"/>
  </cols>
  <sheetData>
    <row r="1" spans="1:4" x14ac:dyDescent="0.2">
      <c r="A1" s="224" t="s">
        <v>740</v>
      </c>
    </row>
    <row r="2" spans="1:4" ht="18.95" customHeight="1" x14ac:dyDescent="0.2">
      <c r="B2" s="378" t="s">
        <v>563</v>
      </c>
      <c r="C2" s="378"/>
      <c r="D2" s="378"/>
    </row>
    <row r="3" spans="1:4" ht="12.75" customHeight="1" x14ac:dyDescent="0.2">
      <c r="B3" s="1" t="s">
        <v>22</v>
      </c>
      <c r="C3" s="220" t="s">
        <v>2</v>
      </c>
      <c r="D3" s="2" t="s">
        <v>3</v>
      </c>
    </row>
    <row r="4" spans="1:4" ht="12.75" customHeight="1" x14ac:dyDescent="0.2">
      <c r="B4" s="25" t="s">
        <v>564</v>
      </c>
      <c r="C4" s="325"/>
      <c r="D4" s="172"/>
    </row>
    <row r="5" spans="1:4" ht="12.75" customHeight="1" x14ac:dyDescent="0.2">
      <c r="B5" s="26" t="s">
        <v>565</v>
      </c>
      <c r="C5" s="353">
        <v>0.65</v>
      </c>
      <c r="D5" s="202">
        <v>0.6</v>
      </c>
    </row>
    <row r="6" spans="1:4" ht="12.75" customHeight="1" x14ac:dyDescent="0.2">
      <c r="B6" s="26" t="s">
        <v>566</v>
      </c>
      <c r="C6" s="353">
        <v>0.21</v>
      </c>
      <c r="D6" s="202">
        <v>0.24</v>
      </c>
    </row>
    <row r="7" spans="1:4" ht="12.75" customHeight="1" x14ac:dyDescent="0.2">
      <c r="B7" s="29" t="s">
        <v>567</v>
      </c>
      <c r="C7" s="354">
        <v>0.14000000000000001</v>
      </c>
      <c r="D7" s="203">
        <v>0.16</v>
      </c>
    </row>
    <row r="8" spans="1:4" ht="12.75" customHeight="1" x14ac:dyDescent="0.2">
      <c r="B8" s="33" t="s">
        <v>568</v>
      </c>
      <c r="C8" s="355">
        <v>389</v>
      </c>
      <c r="D8" s="204">
        <v>348.10724499999992</v>
      </c>
    </row>
    <row r="9" spans="1:4" ht="12.75" customHeight="1" x14ac:dyDescent="0.2">
      <c r="B9" s="26" t="s">
        <v>569</v>
      </c>
      <c r="C9" s="302">
        <v>222.952</v>
      </c>
      <c r="D9" s="138">
        <v>215.76</v>
      </c>
    </row>
    <row r="10" spans="1:4" ht="12.75" customHeight="1" x14ac:dyDescent="0.2">
      <c r="B10" s="26" t="s">
        <v>570</v>
      </c>
      <c r="C10" s="302">
        <v>27.812999999999999</v>
      </c>
      <c r="D10" s="138" t="s">
        <v>126</v>
      </c>
    </row>
    <row r="11" spans="1:4" ht="12.75" customHeight="1" x14ac:dyDescent="0.2">
      <c r="B11" s="26" t="s">
        <v>571</v>
      </c>
      <c r="C11" s="302">
        <v>22.999254000000001</v>
      </c>
      <c r="D11" s="138">
        <v>24.191531999999999</v>
      </c>
    </row>
    <row r="12" spans="1:4" ht="12.75" customHeight="1" x14ac:dyDescent="0.2">
      <c r="B12" s="26" t="s">
        <v>572</v>
      </c>
      <c r="C12" s="302">
        <v>21.171800000000001</v>
      </c>
      <c r="D12" s="138">
        <v>18.02</v>
      </c>
    </row>
    <row r="13" spans="1:4" ht="12.75" customHeight="1" x14ac:dyDescent="0.2">
      <c r="B13" s="26" t="s">
        <v>573</v>
      </c>
      <c r="C13" s="302">
        <v>21.145499999999998</v>
      </c>
      <c r="D13" s="138">
        <v>16.72035</v>
      </c>
    </row>
    <row r="14" spans="1:4" ht="12.75" customHeight="1" x14ac:dyDescent="0.2">
      <c r="B14" s="26" t="s">
        <v>574</v>
      </c>
      <c r="C14" s="302">
        <v>17.429649999999999</v>
      </c>
      <c r="D14" s="138">
        <v>19.029599999999999</v>
      </c>
    </row>
    <row r="15" spans="1:4" ht="12.75" customHeight="1" x14ac:dyDescent="0.2">
      <c r="B15" s="26" t="s">
        <v>575</v>
      </c>
      <c r="C15" s="302">
        <v>16.668897999999999</v>
      </c>
      <c r="D15" s="138">
        <v>20.717058999999999</v>
      </c>
    </row>
    <row r="16" spans="1:4" ht="12.75" customHeight="1" x14ac:dyDescent="0.2">
      <c r="B16" s="26" t="s">
        <v>576</v>
      </c>
      <c r="C16" s="302">
        <v>16.359000000000002</v>
      </c>
      <c r="D16" s="138">
        <v>13.414</v>
      </c>
    </row>
    <row r="17" spans="2:4" ht="12.75" customHeight="1" x14ac:dyDescent="0.2">
      <c r="B17" s="26" t="s">
        <v>577</v>
      </c>
      <c r="C17" s="302">
        <v>12.36693</v>
      </c>
      <c r="D17" s="138">
        <v>10.597925999999999</v>
      </c>
    </row>
    <row r="18" spans="2:4" ht="12.75" customHeight="1" x14ac:dyDescent="0.2">
      <c r="B18" s="49" t="s">
        <v>578</v>
      </c>
      <c r="C18" s="303">
        <v>10.717757000000001</v>
      </c>
      <c r="D18" s="139">
        <v>9.6567779999999992</v>
      </c>
    </row>
    <row r="19" spans="2:4" ht="12.75" customHeight="1" x14ac:dyDescent="0.2">
      <c r="B19" s="380" t="s">
        <v>579</v>
      </c>
      <c r="C19" s="381"/>
      <c r="D19" s="380"/>
    </row>
    <row r="20" spans="2:4" ht="12.75" customHeight="1" x14ac:dyDescent="0.2">
      <c r="B20" s="380" t="s">
        <v>580</v>
      </c>
      <c r="C20" s="381"/>
      <c r="D20" s="380"/>
    </row>
  </sheetData>
  <mergeCells count="3">
    <mergeCell ref="B2:D2"/>
    <mergeCell ref="B19:D19"/>
    <mergeCell ref="B20:D20"/>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D19"/>
  <sheetViews>
    <sheetView showGridLines="0" zoomScaleNormal="100" workbookViewId="0"/>
  </sheetViews>
  <sheetFormatPr defaultRowHeight="12.75" x14ac:dyDescent="0.2"/>
  <cols>
    <col min="2" max="2" width="34.5703125" bestFit="1" customWidth="1"/>
    <col min="3" max="4" width="14.7109375" customWidth="1"/>
  </cols>
  <sheetData>
    <row r="1" spans="1:4" x14ac:dyDescent="0.2">
      <c r="A1" s="224" t="s">
        <v>740</v>
      </c>
    </row>
    <row r="2" spans="1:4" ht="18.95" customHeight="1" x14ac:dyDescent="0.2">
      <c r="B2" s="378" t="s">
        <v>581</v>
      </c>
      <c r="C2" s="378"/>
      <c r="D2" s="378"/>
    </row>
    <row r="3" spans="1:4" ht="12.75" customHeight="1" x14ac:dyDescent="0.2">
      <c r="B3" s="1" t="s">
        <v>22</v>
      </c>
      <c r="C3" s="220" t="s">
        <v>2</v>
      </c>
      <c r="D3" s="2" t="s">
        <v>3</v>
      </c>
    </row>
    <row r="4" spans="1:4" ht="12.75" customHeight="1" x14ac:dyDescent="0.2">
      <c r="B4" s="47" t="s">
        <v>582</v>
      </c>
      <c r="C4" s="356">
        <v>0.02</v>
      </c>
      <c r="D4" s="4">
        <v>0.02</v>
      </c>
    </row>
    <row r="5" spans="1:4" ht="12.75" customHeight="1" x14ac:dyDescent="0.2">
      <c r="B5" s="26" t="s">
        <v>583</v>
      </c>
      <c r="C5" s="221">
        <v>0.33</v>
      </c>
      <c r="D5" s="205">
        <v>0.42</v>
      </c>
    </row>
    <row r="6" spans="1:4" ht="12.75" customHeight="1" x14ac:dyDescent="0.2">
      <c r="B6" s="26" t="s">
        <v>583</v>
      </c>
      <c r="C6" s="221">
        <v>0.3</v>
      </c>
      <c r="D6" s="205">
        <v>0.23</v>
      </c>
    </row>
    <row r="7" spans="1:4" ht="12.75" customHeight="1" x14ac:dyDescent="0.2">
      <c r="B7" s="26" t="s">
        <v>584</v>
      </c>
      <c r="C7" s="221">
        <v>0.14000000000000001</v>
      </c>
      <c r="D7" s="205">
        <v>0.13</v>
      </c>
    </row>
    <row r="8" spans="1:4" ht="12.75" customHeight="1" x14ac:dyDescent="0.2">
      <c r="B8" s="29" t="s">
        <v>585</v>
      </c>
      <c r="C8" s="357">
        <v>0.21</v>
      </c>
      <c r="D8" s="206">
        <v>0.2</v>
      </c>
    </row>
    <row r="9" spans="1:4" ht="12.75" customHeight="1" x14ac:dyDescent="0.2">
      <c r="B9" s="32" t="s">
        <v>586</v>
      </c>
      <c r="C9" s="355">
        <v>18717</v>
      </c>
      <c r="D9" s="204">
        <v>19656.157202504466</v>
      </c>
    </row>
    <row r="10" spans="1:4" ht="12.75" customHeight="1" x14ac:dyDescent="0.2">
      <c r="B10" s="26" t="s">
        <v>587</v>
      </c>
      <c r="C10" s="302">
        <v>4087</v>
      </c>
      <c r="D10" s="138">
        <v>4393.4569155500003</v>
      </c>
    </row>
    <row r="11" spans="1:4" ht="12.75" customHeight="1" x14ac:dyDescent="0.2">
      <c r="B11" s="26" t="s">
        <v>588</v>
      </c>
      <c r="C11" s="302">
        <v>3270</v>
      </c>
      <c r="D11" s="138">
        <v>3357.1919256816564</v>
      </c>
    </row>
    <row r="12" spans="1:4" ht="12.75" customHeight="1" x14ac:dyDescent="0.2">
      <c r="B12" s="26" t="s">
        <v>589</v>
      </c>
      <c r="C12" s="302">
        <v>2682</v>
      </c>
      <c r="D12" s="138">
        <v>2936.2036129000003</v>
      </c>
    </row>
    <row r="13" spans="1:4" ht="12.75" customHeight="1" x14ac:dyDescent="0.2">
      <c r="B13" s="26" t="s">
        <v>590</v>
      </c>
      <c r="C13" s="302">
        <v>2426</v>
      </c>
      <c r="D13" s="138">
        <v>2344.6395635299996</v>
      </c>
    </row>
    <row r="14" spans="1:4" ht="12.75" customHeight="1" x14ac:dyDescent="0.2">
      <c r="B14" s="26" t="s">
        <v>591</v>
      </c>
      <c r="C14" s="302">
        <v>1912</v>
      </c>
      <c r="D14" s="138">
        <v>2026.3348020000001</v>
      </c>
    </row>
    <row r="15" spans="1:4" ht="12.75" customHeight="1" x14ac:dyDescent="0.2">
      <c r="B15" s="26" t="s">
        <v>592</v>
      </c>
      <c r="C15" s="302">
        <v>1260</v>
      </c>
      <c r="D15" s="138">
        <v>1406.055961</v>
      </c>
    </row>
    <row r="16" spans="1:4" ht="12.75" customHeight="1" x14ac:dyDescent="0.2">
      <c r="B16" s="26" t="s">
        <v>593</v>
      </c>
      <c r="C16" s="302">
        <v>1006</v>
      </c>
      <c r="D16" s="138">
        <v>928.30722400000002</v>
      </c>
    </row>
    <row r="17" spans="2:4" ht="12.75" customHeight="1" x14ac:dyDescent="0.2">
      <c r="B17" s="26" t="s">
        <v>594</v>
      </c>
      <c r="C17" s="302">
        <v>727</v>
      </c>
      <c r="D17" s="138">
        <v>769.64974784281299</v>
      </c>
    </row>
    <row r="18" spans="2:4" ht="12.75" customHeight="1" x14ac:dyDescent="0.2">
      <c r="B18" s="26" t="s">
        <v>595</v>
      </c>
      <c r="C18" s="302">
        <v>692</v>
      </c>
      <c r="D18" s="138">
        <v>814.81430499999999</v>
      </c>
    </row>
    <row r="19" spans="2:4" ht="12.75" customHeight="1" x14ac:dyDescent="0.2">
      <c r="B19" s="49" t="s">
        <v>596</v>
      </c>
      <c r="C19" s="303">
        <v>655</v>
      </c>
      <c r="D19" s="139">
        <v>679.50314500000002</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F27"/>
  <sheetViews>
    <sheetView showGridLines="0" zoomScaleNormal="100" workbookViewId="0"/>
  </sheetViews>
  <sheetFormatPr defaultRowHeight="12.75" x14ac:dyDescent="0.2"/>
  <cols>
    <col min="2" max="2" width="35" bestFit="1" customWidth="1"/>
    <col min="3" max="4" width="14.85546875" customWidth="1"/>
    <col min="5" max="6" width="14.7109375" customWidth="1"/>
  </cols>
  <sheetData>
    <row r="1" spans="1:6" x14ac:dyDescent="0.2">
      <c r="A1" s="224" t="s">
        <v>740</v>
      </c>
    </row>
    <row r="2" spans="1:6" ht="18.95" customHeight="1" x14ac:dyDescent="0.2">
      <c r="B2" s="378" t="s">
        <v>597</v>
      </c>
      <c r="C2" s="378"/>
      <c r="D2" s="378"/>
      <c r="E2" s="378"/>
      <c r="F2" s="378"/>
    </row>
    <row r="3" spans="1:6" ht="12.75" customHeight="1" x14ac:dyDescent="0.2">
      <c r="B3" s="1" t="s">
        <v>22</v>
      </c>
      <c r="C3" s="1"/>
      <c r="D3" s="1"/>
      <c r="E3" s="220" t="s">
        <v>2</v>
      </c>
      <c r="F3" s="2" t="s">
        <v>3</v>
      </c>
    </row>
    <row r="4" spans="1:6" ht="12.75" customHeight="1" x14ac:dyDescent="0.2">
      <c r="B4" s="25" t="s">
        <v>598</v>
      </c>
      <c r="C4" s="25"/>
      <c r="D4" s="25"/>
      <c r="E4" s="359">
        <v>1</v>
      </c>
      <c r="F4" s="208">
        <v>1</v>
      </c>
    </row>
    <row r="5" spans="1:6" ht="12.75" customHeight="1" x14ac:dyDescent="0.2">
      <c r="B5" s="26" t="s">
        <v>599</v>
      </c>
      <c r="C5" s="26"/>
      <c r="D5" s="26"/>
      <c r="E5" s="353">
        <v>0.4</v>
      </c>
      <c r="F5" s="202">
        <v>0.41</v>
      </c>
    </row>
    <row r="6" spans="1:6" ht="12.75" customHeight="1" x14ac:dyDescent="0.2">
      <c r="B6" s="26" t="s">
        <v>600</v>
      </c>
      <c r="C6" s="26"/>
      <c r="D6" s="26"/>
      <c r="E6" s="353">
        <v>0.36</v>
      </c>
      <c r="F6" s="202">
        <v>0.36</v>
      </c>
    </row>
    <row r="7" spans="1:6" ht="12.75" customHeight="1" x14ac:dyDescent="0.2">
      <c r="B7" s="29" t="s">
        <v>601</v>
      </c>
      <c r="C7" s="29"/>
      <c r="D7" s="29"/>
      <c r="E7" s="354">
        <v>0.24</v>
      </c>
      <c r="F7" s="203">
        <v>0.23</v>
      </c>
    </row>
    <row r="8" spans="1:6" ht="12.75" customHeight="1" x14ac:dyDescent="0.2">
      <c r="B8" s="33" t="s">
        <v>602</v>
      </c>
      <c r="C8" s="33"/>
      <c r="D8" s="33"/>
      <c r="E8" s="355">
        <v>2586</v>
      </c>
      <c r="F8" s="204">
        <v>2649</v>
      </c>
    </row>
    <row r="9" spans="1:6" ht="12.75" customHeight="1" x14ac:dyDescent="0.2">
      <c r="B9" s="49" t="s">
        <v>603</v>
      </c>
      <c r="C9" s="49"/>
      <c r="D9" s="49"/>
      <c r="E9" s="303">
        <v>2331</v>
      </c>
      <c r="F9" s="139">
        <v>2396</v>
      </c>
    </row>
    <row r="10" spans="1:6" ht="12.75" customHeight="1" x14ac:dyDescent="0.2">
      <c r="B10" s="56" t="s">
        <v>604</v>
      </c>
      <c r="C10" s="56"/>
      <c r="D10" s="56"/>
      <c r="E10" s="360">
        <v>176</v>
      </c>
      <c r="F10" s="209">
        <v>187</v>
      </c>
    </row>
    <row r="11" spans="1:6" ht="12.75" customHeight="1" x14ac:dyDescent="0.2">
      <c r="B11" s="56" t="s">
        <v>605</v>
      </c>
      <c r="C11" s="56"/>
      <c r="D11" s="56"/>
      <c r="E11" s="360">
        <v>565</v>
      </c>
      <c r="F11" s="209">
        <v>563</v>
      </c>
    </row>
    <row r="12" spans="1:6" ht="12.75" customHeight="1" x14ac:dyDescent="0.2">
      <c r="B12" s="58" t="s">
        <v>606</v>
      </c>
      <c r="C12" s="58"/>
      <c r="D12" s="58"/>
      <c r="E12" s="361">
        <v>1590</v>
      </c>
      <c r="F12" s="210">
        <v>1646</v>
      </c>
    </row>
    <row r="13" spans="1:6" ht="12.75" customHeight="1" x14ac:dyDescent="0.2">
      <c r="B13" s="49" t="s">
        <v>607</v>
      </c>
      <c r="C13" s="49"/>
      <c r="D13" s="49"/>
      <c r="E13" s="303">
        <v>255</v>
      </c>
      <c r="F13" s="139">
        <v>253</v>
      </c>
    </row>
    <row r="14" spans="1:6" ht="12.75" customHeight="1" x14ac:dyDescent="0.2">
      <c r="B14" s="56" t="s">
        <v>608</v>
      </c>
      <c r="C14" s="56"/>
      <c r="D14" s="56"/>
      <c r="E14" s="360">
        <v>110</v>
      </c>
      <c r="F14" s="209">
        <v>109</v>
      </c>
    </row>
    <row r="15" spans="1:6" ht="12.75" customHeight="1" x14ac:dyDescent="0.2">
      <c r="B15" s="56" t="s">
        <v>609</v>
      </c>
      <c r="C15" s="56"/>
      <c r="D15" s="56"/>
      <c r="E15" s="360">
        <v>56</v>
      </c>
      <c r="F15" s="209">
        <v>53</v>
      </c>
    </row>
    <row r="16" spans="1:6" ht="12.75" customHeight="1" x14ac:dyDescent="0.2">
      <c r="B16" s="101" t="s">
        <v>610</v>
      </c>
      <c r="C16" s="101"/>
      <c r="D16" s="101"/>
      <c r="E16" s="362">
        <v>89</v>
      </c>
      <c r="F16" s="211">
        <v>91</v>
      </c>
    </row>
    <row r="17" spans="2:6" ht="12.75" customHeight="1" x14ac:dyDescent="0.2">
      <c r="B17" s="32" t="s">
        <v>611</v>
      </c>
      <c r="C17" s="32" t="s">
        <v>612</v>
      </c>
      <c r="D17" s="32" t="s">
        <v>613</v>
      </c>
      <c r="E17" s="355">
        <v>385.9</v>
      </c>
      <c r="F17" s="204">
        <v>386.58291188999993</v>
      </c>
    </row>
    <row r="18" spans="2:6" ht="12.75" customHeight="1" x14ac:dyDescent="0.2">
      <c r="B18" s="26" t="s">
        <v>614</v>
      </c>
      <c r="C18" s="26" t="s">
        <v>615</v>
      </c>
      <c r="D18" s="26" t="s">
        <v>616</v>
      </c>
      <c r="E18" s="302">
        <v>53.1</v>
      </c>
      <c r="F18" s="138">
        <v>54.62</v>
      </c>
    </row>
    <row r="19" spans="2:6" ht="12.75" customHeight="1" x14ac:dyDescent="0.2">
      <c r="B19" s="26" t="s">
        <v>617</v>
      </c>
      <c r="C19" s="26" t="s">
        <v>618</v>
      </c>
      <c r="D19" s="26" t="s">
        <v>619</v>
      </c>
      <c r="E19" s="302">
        <v>48.6</v>
      </c>
      <c r="F19" s="138">
        <v>48.136000000000003</v>
      </c>
    </row>
    <row r="20" spans="2:6" ht="12.75" customHeight="1" x14ac:dyDescent="0.2">
      <c r="B20" s="26" t="s">
        <v>620</v>
      </c>
      <c r="C20" s="26" t="s">
        <v>621</v>
      </c>
      <c r="D20" s="26" t="s">
        <v>616</v>
      </c>
      <c r="E20" s="302">
        <v>45.1</v>
      </c>
      <c r="F20" s="138">
        <v>45.85</v>
      </c>
    </row>
    <row r="21" spans="2:6" ht="12.75" customHeight="1" x14ac:dyDescent="0.2">
      <c r="B21" s="26" t="s">
        <v>622</v>
      </c>
      <c r="C21" s="26" t="s">
        <v>623</v>
      </c>
      <c r="D21" s="26" t="s">
        <v>616</v>
      </c>
      <c r="E21" s="302">
        <v>45</v>
      </c>
      <c r="F21" s="138">
        <v>45.45</v>
      </c>
    </row>
    <row r="22" spans="2:6" ht="12.75" customHeight="1" x14ac:dyDescent="0.2">
      <c r="B22" s="26" t="s">
        <v>624</v>
      </c>
      <c r="C22" s="26" t="s">
        <v>618</v>
      </c>
      <c r="D22" s="26" t="s">
        <v>599</v>
      </c>
      <c r="E22" s="302">
        <v>42.7</v>
      </c>
      <c r="F22" s="138">
        <v>41.64</v>
      </c>
    </row>
    <row r="23" spans="2:6" ht="12.75" customHeight="1" x14ac:dyDescent="0.2">
      <c r="B23" s="26" t="s">
        <v>625</v>
      </c>
      <c r="C23" s="26" t="s">
        <v>626</v>
      </c>
      <c r="D23" s="26" t="s">
        <v>616</v>
      </c>
      <c r="E23" s="302">
        <v>34.700000000000003</v>
      </c>
      <c r="F23" s="138">
        <v>35.200000000000003</v>
      </c>
    </row>
    <row r="24" spans="2:6" ht="12.75" customHeight="1" x14ac:dyDescent="0.2">
      <c r="B24" s="26" t="s">
        <v>627</v>
      </c>
      <c r="C24" s="26" t="s">
        <v>628</v>
      </c>
      <c r="D24" s="26" t="s">
        <v>599</v>
      </c>
      <c r="E24" s="302">
        <v>30.6</v>
      </c>
      <c r="F24" s="138">
        <v>30.14</v>
      </c>
    </row>
    <row r="25" spans="2:6" ht="12.75" customHeight="1" x14ac:dyDescent="0.2">
      <c r="B25" s="26" t="s">
        <v>629</v>
      </c>
      <c r="C25" s="26" t="s">
        <v>630</v>
      </c>
      <c r="D25" s="26" t="s">
        <v>599</v>
      </c>
      <c r="E25" s="302">
        <v>29.3</v>
      </c>
      <c r="F25" s="138">
        <v>28.806911890000002</v>
      </c>
    </row>
    <row r="26" spans="2:6" ht="12.75" customHeight="1" x14ac:dyDescent="0.2">
      <c r="B26" s="26" t="s">
        <v>631</v>
      </c>
      <c r="C26" s="26" t="s">
        <v>618</v>
      </c>
      <c r="D26" s="26" t="s">
        <v>619</v>
      </c>
      <c r="E26" s="302">
        <v>28.4</v>
      </c>
      <c r="F26" s="138">
        <v>28.78</v>
      </c>
    </row>
    <row r="27" spans="2:6" ht="12.75" customHeight="1" x14ac:dyDescent="0.2">
      <c r="B27" s="49" t="s">
        <v>632</v>
      </c>
      <c r="C27" s="49" t="s">
        <v>633</v>
      </c>
      <c r="D27" s="49" t="s">
        <v>599</v>
      </c>
      <c r="E27" s="303">
        <v>28.4</v>
      </c>
      <c r="F27" s="139">
        <v>27.96</v>
      </c>
    </row>
  </sheetData>
  <mergeCells count="1">
    <mergeCell ref="B2:F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dimension ref="A1:D26"/>
  <sheetViews>
    <sheetView showGridLines="0" zoomScaleNormal="100" workbookViewId="0"/>
  </sheetViews>
  <sheetFormatPr defaultRowHeight="12.75" x14ac:dyDescent="0.2"/>
  <cols>
    <col min="2" max="2" width="34.5703125" bestFit="1" customWidth="1"/>
    <col min="3" max="4" width="14.7109375" customWidth="1"/>
  </cols>
  <sheetData>
    <row r="1" spans="1:4" x14ac:dyDescent="0.2">
      <c r="A1" s="224" t="s">
        <v>740</v>
      </c>
    </row>
    <row r="2" spans="1:4" ht="18.95" customHeight="1" x14ac:dyDescent="0.2">
      <c r="B2" s="378" t="s">
        <v>634</v>
      </c>
      <c r="C2" s="378"/>
      <c r="D2" s="378"/>
    </row>
    <row r="3" spans="1:4" ht="12.75" customHeight="1" x14ac:dyDescent="0.2">
      <c r="B3" s="1" t="s">
        <v>22</v>
      </c>
      <c r="C3" s="220" t="s">
        <v>2</v>
      </c>
      <c r="D3" s="2" t="s">
        <v>3</v>
      </c>
    </row>
    <row r="4" spans="1:4" ht="12.75" customHeight="1" x14ac:dyDescent="0.2">
      <c r="B4" s="25" t="s">
        <v>635</v>
      </c>
      <c r="C4" s="325"/>
      <c r="D4" s="172"/>
    </row>
    <row r="5" spans="1:4" ht="12.75" customHeight="1" x14ac:dyDescent="0.2">
      <c r="B5" s="26" t="s">
        <v>636</v>
      </c>
      <c r="C5" s="302">
        <v>12.4</v>
      </c>
      <c r="D5" s="138">
        <v>12.4</v>
      </c>
    </row>
    <row r="6" spans="1:4" ht="12.75" customHeight="1" x14ac:dyDescent="0.2">
      <c r="B6" s="26" t="s">
        <v>637</v>
      </c>
      <c r="C6" s="302">
        <v>64651</v>
      </c>
      <c r="D6" s="138">
        <v>64474</v>
      </c>
    </row>
    <row r="7" spans="1:4" ht="12.75" customHeight="1" x14ac:dyDescent="0.2">
      <c r="B7" s="26" t="s">
        <v>638</v>
      </c>
      <c r="C7" s="302">
        <v>96</v>
      </c>
      <c r="D7" s="138">
        <v>247</v>
      </c>
    </row>
    <row r="8" spans="1:4" ht="12.75" customHeight="1" x14ac:dyDescent="0.2">
      <c r="B8" s="26" t="s">
        <v>639</v>
      </c>
      <c r="C8" s="302">
        <v>13</v>
      </c>
      <c r="D8" s="138">
        <v>30</v>
      </c>
    </row>
    <row r="9" spans="1:4" ht="12.75" customHeight="1" x14ac:dyDescent="0.2">
      <c r="B9" s="26" t="s">
        <v>640</v>
      </c>
      <c r="C9" s="302">
        <v>97</v>
      </c>
      <c r="D9" s="138">
        <v>222</v>
      </c>
    </row>
    <row r="10" spans="1:4" ht="12.75" customHeight="1" x14ac:dyDescent="0.2">
      <c r="B10" s="26" t="s">
        <v>641</v>
      </c>
      <c r="C10" s="302">
        <v>4.0999999999999996</v>
      </c>
      <c r="D10" s="138">
        <v>8</v>
      </c>
    </row>
    <row r="11" spans="1:4" ht="12.75" customHeight="1" x14ac:dyDescent="0.2">
      <c r="B11" s="29" t="s">
        <v>642</v>
      </c>
      <c r="C11" s="326">
        <v>3.4</v>
      </c>
      <c r="D11" s="173">
        <v>6.4</v>
      </c>
    </row>
    <row r="12" spans="1:4" ht="12.75" customHeight="1" x14ac:dyDescent="0.2">
      <c r="B12" s="33" t="s">
        <v>643</v>
      </c>
      <c r="C12" s="355"/>
      <c r="D12" s="204"/>
    </row>
    <row r="13" spans="1:4" ht="12.75" customHeight="1" x14ac:dyDescent="0.2">
      <c r="B13" s="26" t="s">
        <v>644</v>
      </c>
      <c r="C13" s="353">
        <v>0.46</v>
      </c>
      <c r="D13" s="202">
        <v>0.47</v>
      </c>
    </row>
    <row r="14" spans="1:4" ht="12.75" customHeight="1" x14ac:dyDescent="0.2">
      <c r="B14" s="26" t="s">
        <v>645</v>
      </c>
      <c r="C14" s="353">
        <v>0.12</v>
      </c>
      <c r="D14" s="202">
        <v>0.11</v>
      </c>
    </row>
    <row r="15" spans="1:4" ht="12.75" customHeight="1" x14ac:dyDescent="0.2">
      <c r="B15" s="26" t="s">
        <v>646</v>
      </c>
      <c r="C15" s="353">
        <v>0.12</v>
      </c>
      <c r="D15" s="202">
        <v>0.11</v>
      </c>
    </row>
    <row r="16" spans="1:4" ht="12.75" customHeight="1" x14ac:dyDescent="0.2">
      <c r="B16" s="26" t="s">
        <v>647</v>
      </c>
      <c r="C16" s="353">
        <v>0.06</v>
      </c>
      <c r="D16" s="202">
        <v>0.06</v>
      </c>
    </row>
    <row r="17" spans="2:4" ht="12.75" customHeight="1" x14ac:dyDescent="0.2">
      <c r="B17" s="26" t="s">
        <v>648</v>
      </c>
      <c r="C17" s="353">
        <v>0.06</v>
      </c>
      <c r="D17" s="202">
        <v>0.06</v>
      </c>
    </row>
    <row r="18" spans="2:4" ht="12.75" customHeight="1" x14ac:dyDescent="0.2">
      <c r="B18" s="26" t="s">
        <v>649</v>
      </c>
      <c r="C18" s="353">
        <v>7.0000000000000007E-2</v>
      </c>
      <c r="D18" s="202">
        <v>7.0000000000000007E-2</v>
      </c>
    </row>
    <row r="19" spans="2:4" ht="12.75" customHeight="1" x14ac:dyDescent="0.2">
      <c r="B19" s="29" t="s">
        <v>650</v>
      </c>
      <c r="C19" s="354">
        <v>0.11</v>
      </c>
      <c r="D19" s="203">
        <v>0.12</v>
      </c>
    </row>
    <row r="20" spans="2:4" ht="12.75" customHeight="1" x14ac:dyDescent="0.2">
      <c r="B20" s="33" t="s">
        <v>651</v>
      </c>
      <c r="C20" s="355"/>
      <c r="D20" s="204"/>
    </row>
    <row r="21" spans="2:4" ht="12.75" customHeight="1" x14ac:dyDescent="0.2">
      <c r="B21" s="26" t="s">
        <v>652</v>
      </c>
      <c r="C21" s="363">
        <v>1.28</v>
      </c>
      <c r="D21" s="212">
        <v>1.46</v>
      </c>
    </row>
    <row r="22" spans="2:4" ht="12.75" customHeight="1" x14ac:dyDescent="0.2">
      <c r="B22" s="26" t="s">
        <v>653</v>
      </c>
      <c r="C22" s="363">
        <v>0.28000000000000003</v>
      </c>
      <c r="D22" s="212">
        <v>0.3</v>
      </c>
    </row>
    <row r="23" spans="2:4" ht="12.75" customHeight="1" x14ac:dyDescent="0.2">
      <c r="B23" s="26" t="s">
        <v>654</v>
      </c>
      <c r="C23" s="363">
        <v>0.36</v>
      </c>
      <c r="D23" s="212">
        <v>0.39</v>
      </c>
    </row>
    <row r="24" spans="2:4" ht="12.75" customHeight="1" x14ac:dyDescent="0.2">
      <c r="B24" s="26" t="s">
        <v>655</v>
      </c>
      <c r="C24" s="363">
        <v>0.32</v>
      </c>
      <c r="D24" s="212">
        <v>0.34</v>
      </c>
    </row>
    <row r="25" spans="2:4" ht="12.75" customHeight="1" x14ac:dyDescent="0.2">
      <c r="B25" s="29" t="s">
        <v>656</v>
      </c>
      <c r="C25" s="364">
        <v>0.39</v>
      </c>
      <c r="D25" s="213">
        <v>0.42</v>
      </c>
    </row>
    <row r="26" spans="2:4" ht="12.75" customHeight="1" x14ac:dyDescent="0.2">
      <c r="B26" s="39" t="s">
        <v>95</v>
      </c>
      <c r="C26" s="365"/>
      <c r="D26" s="214"/>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D7"/>
  <sheetViews>
    <sheetView showGridLines="0" zoomScaleNormal="100" workbookViewId="0"/>
  </sheetViews>
  <sheetFormatPr defaultRowHeight="12.75" x14ac:dyDescent="0.2"/>
  <cols>
    <col min="2" max="2" width="34.5703125" bestFit="1" customWidth="1"/>
    <col min="3" max="4" width="14.7109375" customWidth="1"/>
  </cols>
  <sheetData>
    <row r="1" spans="1:4" x14ac:dyDescent="0.2">
      <c r="A1" s="224" t="s">
        <v>740</v>
      </c>
    </row>
    <row r="2" spans="1:4" ht="18.95" customHeight="1" x14ac:dyDescent="0.2">
      <c r="B2" s="378" t="s">
        <v>657</v>
      </c>
      <c r="C2" s="378"/>
      <c r="D2" s="378"/>
    </row>
    <row r="3" spans="1:4" ht="12.75" customHeight="1" x14ac:dyDescent="0.2">
      <c r="B3" s="1" t="s">
        <v>22</v>
      </c>
      <c r="C3" s="220" t="s">
        <v>2</v>
      </c>
      <c r="D3" s="2" t="s">
        <v>3</v>
      </c>
    </row>
    <row r="4" spans="1:4" ht="12.75" customHeight="1" x14ac:dyDescent="0.2">
      <c r="B4" s="47" t="s">
        <v>658</v>
      </c>
      <c r="C4" s="301">
        <v>3678.2096929273994</v>
      </c>
      <c r="D4" s="137">
        <v>4053.3815395784518</v>
      </c>
    </row>
    <row r="5" spans="1:4" ht="12.75" customHeight="1" x14ac:dyDescent="0.2">
      <c r="B5" s="29" t="s">
        <v>659</v>
      </c>
      <c r="C5" s="326">
        <v>2051.5752828300001</v>
      </c>
      <c r="D5" s="173">
        <v>2217.2493955900004</v>
      </c>
    </row>
    <row r="6" spans="1:4" ht="12.75" customHeight="1" x14ac:dyDescent="0.2">
      <c r="B6" s="35" t="s">
        <v>660</v>
      </c>
      <c r="C6" s="358">
        <v>1626.6344100973993</v>
      </c>
      <c r="D6" s="207">
        <v>1836.1321439884514</v>
      </c>
    </row>
    <row r="7" spans="1:4" ht="12.75" customHeight="1" x14ac:dyDescent="0.2">
      <c r="B7" s="39" t="s">
        <v>661</v>
      </c>
      <c r="C7" s="366">
        <v>1.792870933721513</v>
      </c>
      <c r="D7" s="215">
        <v>1.8281125919530872</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13"/>
  <sheetViews>
    <sheetView showGridLines="0" zoomScaleNormal="100" workbookViewId="0"/>
  </sheetViews>
  <sheetFormatPr defaultRowHeight="12.75" x14ac:dyDescent="0.2"/>
  <cols>
    <col min="2" max="2" width="34" bestFit="1" customWidth="1"/>
    <col min="3" max="4" width="14.7109375" customWidth="1"/>
  </cols>
  <sheetData>
    <row r="1" spans="1:4" x14ac:dyDescent="0.2">
      <c r="A1" s="224" t="s">
        <v>740</v>
      </c>
    </row>
    <row r="2" spans="1:4" ht="18.95" customHeight="1" x14ac:dyDescent="0.2">
      <c r="B2" s="379" t="s">
        <v>75</v>
      </c>
      <c r="C2" s="379"/>
      <c r="D2" s="379"/>
    </row>
    <row r="3" spans="1:4" ht="24.75" customHeight="1" x14ac:dyDescent="0.2">
      <c r="B3" s="1" t="s">
        <v>1</v>
      </c>
      <c r="C3" s="220" t="s">
        <v>32</v>
      </c>
      <c r="D3" s="2" t="s">
        <v>33</v>
      </c>
    </row>
    <row r="4" spans="1:4" ht="12.75" customHeight="1" x14ac:dyDescent="0.2">
      <c r="B4" s="25" t="s">
        <v>76</v>
      </c>
      <c r="C4" s="242"/>
      <c r="D4" s="41"/>
    </row>
    <row r="5" spans="1:4" ht="12.75" customHeight="1" x14ac:dyDescent="0.2">
      <c r="B5" s="26" t="s">
        <v>77</v>
      </c>
      <c r="C5" s="243">
        <v>5193178042.6999998</v>
      </c>
      <c r="D5" s="42">
        <v>5225473965.5900002</v>
      </c>
    </row>
    <row r="6" spans="1:4" ht="12.75" customHeight="1" x14ac:dyDescent="0.2">
      <c r="B6" s="26" t="s">
        <v>78</v>
      </c>
      <c r="C6" s="243">
        <v>6764526253.0900002</v>
      </c>
      <c r="D6" s="42">
        <v>6925509623.6899996</v>
      </c>
    </row>
    <row r="7" spans="1:4" ht="12.75" customHeight="1" x14ac:dyDescent="0.2">
      <c r="B7" s="26" t="s">
        <v>39</v>
      </c>
      <c r="C7" s="243">
        <v>60361476</v>
      </c>
      <c r="D7" s="42">
        <v>0</v>
      </c>
    </row>
    <row r="8" spans="1:4" ht="12.75" customHeight="1" x14ac:dyDescent="0.2">
      <c r="B8" s="29" t="s">
        <v>79</v>
      </c>
      <c r="C8" s="244">
        <v>504780481.97999996</v>
      </c>
      <c r="D8" s="43">
        <v>0</v>
      </c>
    </row>
    <row r="9" spans="1:4" ht="12.75" customHeight="1" x14ac:dyDescent="0.2">
      <c r="B9" s="35" t="s">
        <v>80</v>
      </c>
      <c r="C9" s="245">
        <v>12522846253.77</v>
      </c>
      <c r="D9" s="44">
        <v>12150983589.279999</v>
      </c>
    </row>
    <row r="10" spans="1:4" ht="12.75" customHeight="1" x14ac:dyDescent="0.2">
      <c r="B10" s="32" t="s">
        <v>81</v>
      </c>
      <c r="C10" s="246"/>
      <c r="D10" s="45"/>
    </row>
    <row r="11" spans="1:4" ht="12.75" customHeight="1" x14ac:dyDescent="0.2">
      <c r="B11" s="26" t="s">
        <v>77</v>
      </c>
      <c r="C11" s="237">
        <v>-5013040565.2200003</v>
      </c>
      <c r="D11" s="28">
        <v>-5044295751.1199999</v>
      </c>
    </row>
    <row r="12" spans="1:4" ht="12.75" customHeight="1" x14ac:dyDescent="0.2">
      <c r="B12" s="29" t="s">
        <v>78</v>
      </c>
      <c r="C12" s="238">
        <v>-6424178426.8500004</v>
      </c>
      <c r="D12" s="31">
        <v>-6572549556.0299997</v>
      </c>
    </row>
    <row r="13" spans="1:4" ht="12.75" customHeight="1" x14ac:dyDescent="0.2">
      <c r="B13" s="39" t="s">
        <v>82</v>
      </c>
      <c r="C13" s="247">
        <v>-11437218992.07</v>
      </c>
      <c r="D13" s="46">
        <v>-11616845307.15</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D13"/>
  <sheetViews>
    <sheetView showGridLines="0" zoomScaleNormal="100" workbookViewId="0"/>
  </sheetViews>
  <sheetFormatPr defaultRowHeight="12.75" x14ac:dyDescent="0.2"/>
  <cols>
    <col min="2" max="2" width="20.5703125" bestFit="1" customWidth="1"/>
    <col min="3" max="4" width="14.7109375" customWidth="1"/>
  </cols>
  <sheetData>
    <row r="1" spans="1:4" x14ac:dyDescent="0.2">
      <c r="A1" s="224" t="s">
        <v>740</v>
      </c>
    </row>
    <row r="2" spans="1:4" ht="18.95" customHeight="1" x14ac:dyDescent="0.2">
      <c r="B2" s="378" t="s">
        <v>662</v>
      </c>
      <c r="C2" s="378"/>
      <c r="D2" s="378"/>
    </row>
    <row r="3" spans="1:4" ht="48.75" customHeight="1" x14ac:dyDescent="0.2">
      <c r="B3" s="1" t="s">
        <v>1</v>
      </c>
      <c r="C3" s="220" t="s">
        <v>663</v>
      </c>
      <c r="D3" s="2" t="s">
        <v>664</v>
      </c>
    </row>
    <row r="4" spans="1:4" ht="12.75" customHeight="1" x14ac:dyDescent="0.2">
      <c r="B4" s="3" t="s">
        <v>305</v>
      </c>
      <c r="C4" s="301">
        <v>-376.92361349695602</v>
      </c>
      <c r="D4" s="137">
        <v>-296.49054609999996</v>
      </c>
    </row>
    <row r="5" spans="1:4" ht="12.75" customHeight="1" x14ac:dyDescent="0.2">
      <c r="B5" s="5" t="s">
        <v>306</v>
      </c>
      <c r="C5" s="302">
        <v>406.36144600810951</v>
      </c>
      <c r="D5" s="138">
        <v>316.76169706000002</v>
      </c>
    </row>
    <row r="6" spans="1:4" ht="12.75" customHeight="1" x14ac:dyDescent="0.2">
      <c r="B6" s="5" t="s">
        <v>303</v>
      </c>
      <c r="C6" s="302">
        <v>-65.375011330840948</v>
      </c>
      <c r="D6" s="138">
        <v>-73.98088185000006</v>
      </c>
    </row>
    <row r="7" spans="1:4" ht="12.75" customHeight="1" x14ac:dyDescent="0.2">
      <c r="B7" s="5" t="s">
        <v>304</v>
      </c>
      <c r="C7" s="302">
        <v>74.334601431996589</v>
      </c>
      <c r="D7" s="138">
        <v>84.482368069999893</v>
      </c>
    </row>
    <row r="8" spans="1:4" ht="12.75" customHeight="1" x14ac:dyDescent="0.2">
      <c r="B8" s="5" t="s">
        <v>307</v>
      </c>
      <c r="C8" s="302">
        <v>73.327090339999998</v>
      </c>
      <c r="D8" s="138">
        <v>73.868560090000003</v>
      </c>
    </row>
    <row r="9" spans="1:4" ht="12.75" customHeight="1" x14ac:dyDescent="0.2">
      <c r="B9" s="5" t="s">
        <v>308</v>
      </c>
      <c r="C9" s="302">
        <v>-67.536809339999991</v>
      </c>
      <c r="D9" s="138">
        <v>-64.083062260000005</v>
      </c>
    </row>
    <row r="10" spans="1:4" ht="12.75" customHeight="1" x14ac:dyDescent="0.2">
      <c r="B10" s="5" t="s">
        <v>309</v>
      </c>
      <c r="C10" s="302">
        <v>132.43551450999999</v>
      </c>
      <c r="D10" s="138">
        <v>135.22749980000003</v>
      </c>
    </row>
    <row r="11" spans="1:4" ht="12.75" customHeight="1" x14ac:dyDescent="0.2">
      <c r="B11" s="5" t="s">
        <v>310</v>
      </c>
      <c r="C11" s="302">
        <v>-132.43551450999999</v>
      </c>
      <c r="D11" s="138">
        <v>-135.22749980000003</v>
      </c>
    </row>
    <row r="12" spans="1:4" ht="12.75" customHeight="1" x14ac:dyDescent="0.2">
      <c r="B12" s="5" t="s">
        <v>311</v>
      </c>
      <c r="C12" s="302">
        <v>-49.968306477082564</v>
      </c>
      <c r="D12" s="138">
        <v>-48.738605280000002</v>
      </c>
    </row>
    <row r="13" spans="1:4" ht="12.75" customHeight="1" x14ac:dyDescent="0.2">
      <c r="B13" s="8" t="s">
        <v>312</v>
      </c>
      <c r="C13" s="303">
        <v>52.075041825606249</v>
      </c>
      <c r="D13" s="139">
        <v>50.756656479999997</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D8"/>
  <sheetViews>
    <sheetView showGridLines="0" zoomScaleNormal="100" workbookViewId="0"/>
  </sheetViews>
  <sheetFormatPr defaultRowHeight="12.75" x14ac:dyDescent="0.2"/>
  <cols>
    <col min="2" max="2" width="20.7109375" bestFit="1" customWidth="1"/>
    <col min="3" max="4" width="14.7109375" customWidth="1"/>
  </cols>
  <sheetData>
    <row r="1" spans="1:4" x14ac:dyDescent="0.2">
      <c r="A1" s="224" t="s">
        <v>740</v>
      </c>
    </row>
    <row r="2" spans="1:4" ht="18.95" customHeight="1" x14ac:dyDescent="0.2">
      <c r="B2" s="378" t="s">
        <v>665</v>
      </c>
      <c r="C2" s="378"/>
      <c r="D2" s="378"/>
    </row>
    <row r="3" spans="1:4" ht="12.75" customHeight="1" x14ac:dyDescent="0.2">
      <c r="B3" s="1" t="s">
        <v>1</v>
      </c>
      <c r="C3" s="220" t="s">
        <v>2</v>
      </c>
      <c r="D3" s="2" t="s">
        <v>3</v>
      </c>
    </row>
    <row r="4" spans="1:4" ht="12.75" customHeight="1" x14ac:dyDescent="0.2">
      <c r="B4" s="26" t="s">
        <v>666</v>
      </c>
      <c r="C4" s="232">
        <v>319000000</v>
      </c>
      <c r="D4" s="20">
        <v>311000000</v>
      </c>
    </row>
    <row r="5" spans="1:4" ht="12.75" customHeight="1" x14ac:dyDescent="0.2">
      <c r="B5" s="26" t="s">
        <v>667</v>
      </c>
      <c r="C5" s="232">
        <v>37000000</v>
      </c>
      <c r="D5" s="20">
        <v>66000000</v>
      </c>
    </row>
    <row r="6" spans="1:4" ht="12.75" customHeight="1" x14ac:dyDescent="0.2">
      <c r="B6" s="26" t="s">
        <v>668</v>
      </c>
      <c r="C6" s="232">
        <v>36000000</v>
      </c>
      <c r="D6" s="20">
        <v>42000000</v>
      </c>
    </row>
    <row r="7" spans="1:4" ht="12.75" customHeight="1" x14ac:dyDescent="0.2">
      <c r="B7" s="26" t="s">
        <v>669</v>
      </c>
      <c r="C7" s="232">
        <v>63000000</v>
      </c>
      <c r="D7" s="20">
        <v>65000000</v>
      </c>
    </row>
    <row r="8" spans="1:4" ht="12.75" customHeight="1" x14ac:dyDescent="0.2">
      <c r="B8" s="49" t="s">
        <v>670</v>
      </c>
      <c r="C8" s="300">
        <v>183000000</v>
      </c>
      <c r="D8" s="134">
        <v>138000000</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D12"/>
  <sheetViews>
    <sheetView showGridLines="0" zoomScaleNormal="100" workbookViewId="0"/>
  </sheetViews>
  <sheetFormatPr defaultRowHeight="12.75" x14ac:dyDescent="0.2"/>
  <cols>
    <col min="2" max="2" width="31.42578125" bestFit="1" customWidth="1"/>
    <col min="3" max="4" width="14.7109375" customWidth="1"/>
  </cols>
  <sheetData>
    <row r="1" spans="1:4" x14ac:dyDescent="0.2">
      <c r="A1" s="224" t="s">
        <v>740</v>
      </c>
    </row>
    <row r="2" spans="1:4" ht="18.95" customHeight="1" x14ac:dyDescent="0.2">
      <c r="B2" s="378" t="s">
        <v>671</v>
      </c>
      <c r="C2" s="378"/>
      <c r="D2" s="378"/>
    </row>
    <row r="3" spans="1:4" ht="12.75" customHeight="1" x14ac:dyDescent="0.2">
      <c r="B3" s="1" t="s">
        <v>1</v>
      </c>
      <c r="C3" s="220" t="s">
        <v>2</v>
      </c>
      <c r="D3" s="2" t="s">
        <v>3</v>
      </c>
    </row>
    <row r="4" spans="1:4" ht="12.75" customHeight="1" x14ac:dyDescent="0.2">
      <c r="B4" s="25" t="s">
        <v>672</v>
      </c>
      <c r="C4" s="367">
        <v>4075.8938826963799</v>
      </c>
      <c r="D4" s="216">
        <v>4553.2921926222516</v>
      </c>
    </row>
    <row r="5" spans="1:4" ht="12.75" customHeight="1" x14ac:dyDescent="0.2">
      <c r="B5" s="26" t="s">
        <v>673</v>
      </c>
      <c r="C5" s="368">
        <v>240.79798658308394</v>
      </c>
      <c r="D5" s="217">
        <v>252.01333528446244</v>
      </c>
    </row>
    <row r="6" spans="1:4" ht="12.75" customHeight="1" x14ac:dyDescent="0.2">
      <c r="B6" s="26" t="s">
        <v>674</v>
      </c>
      <c r="C6" s="368">
        <v>529.68512004000002</v>
      </c>
      <c r="D6" s="217">
        <v>533.61898318999999</v>
      </c>
    </row>
    <row r="7" spans="1:4" ht="12.75" customHeight="1" x14ac:dyDescent="0.2">
      <c r="B7" s="26" t="s">
        <v>675</v>
      </c>
      <c r="C7" s="368">
        <v>83.935515030000005</v>
      </c>
      <c r="D7" s="217">
        <v>84.343229230000006</v>
      </c>
    </row>
    <row r="8" spans="1:4" ht="12.75" customHeight="1" x14ac:dyDescent="0.2">
      <c r="B8" s="26" t="s">
        <v>201</v>
      </c>
      <c r="C8" s="368">
        <v>388.97601480000003</v>
      </c>
      <c r="D8" s="217">
        <v>405.55622643999999</v>
      </c>
    </row>
    <row r="9" spans="1:4" ht="12.75" customHeight="1" x14ac:dyDescent="0.2">
      <c r="B9" s="26" t="s">
        <v>202</v>
      </c>
      <c r="C9" s="368">
        <v>34.044444200000001</v>
      </c>
      <c r="D9" s="217">
        <v>43.412637850000003</v>
      </c>
    </row>
    <row r="10" spans="1:4" ht="12.75" customHeight="1" x14ac:dyDescent="0.2">
      <c r="B10" s="26" t="s">
        <v>676</v>
      </c>
      <c r="C10" s="368">
        <v>-1036.2636387351001</v>
      </c>
      <c r="D10" s="217">
        <v>-1164.8060586751001</v>
      </c>
    </row>
    <row r="11" spans="1:4" ht="12.75" customHeight="1" x14ac:dyDescent="0.2">
      <c r="B11" s="29" t="s">
        <v>677</v>
      </c>
      <c r="C11" s="369">
        <v>-346.09841796656826</v>
      </c>
      <c r="D11" s="218">
        <v>-361.57466769375213</v>
      </c>
    </row>
    <row r="12" spans="1:4" ht="12.75" customHeight="1" x14ac:dyDescent="0.2">
      <c r="B12" s="39" t="s">
        <v>678</v>
      </c>
      <c r="C12" s="370">
        <v>3970.9709066477953</v>
      </c>
      <c r="D12" s="219">
        <v>4345.8558782478613</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E12"/>
  <sheetViews>
    <sheetView showGridLines="0" zoomScaleNormal="100" workbookViewId="0"/>
  </sheetViews>
  <sheetFormatPr defaultRowHeight="12.75" x14ac:dyDescent="0.2"/>
  <cols>
    <col min="2" max="2" width="39" bestFit="1" customWidth="1"/>
    <col min="3" max="5" width="10.7109375" customWidth="1"/>
  </cols>
  <sheetData>
    <row r="1" spans="1:5" x14ac:dyDescent="0.2">
      <c r="A1" s="224" t="s">
        <v>740</v>
      </c>
    </row>
    <row r="2" spans="1:5" ht="18.95" customHeight="1" x14ac:dyDescent="0.2">
      <c r="B2" s="379" t="s">
        <v>83</v>
      </c>
      <c r="C2" s="379"/>
      <c r="D2" s="379"/>
      <c r="E2" s="379"/>
    </row>
    <row r="3" spans="1:5" ht="13.5" customHeight="1" x14ac:dyDescent="0.2">
      <c r="B3" s="1" t="s">
        <v>1</v>
      </c>
      <c r="C3" s="2" t="s">
        <v>84</v>
      </c>
      <c r="D3" s="2" t="s">
        <v>85</v>
      </c>
      <c r="E3" s="220" t="s">
        <v>86</v>
      </c>
    </row>
    <row r="4" spans="1:5" ht="12.75" customHeight="1" x14ac:dyDescent="0.2">
      <c r="B4" s="47" t="s">
        <v>87</v>
      </c>
      <c r="C4" s="48">
        <v>-3943845497.3100004</v>
      </c>
      <c r="D4" s="48">
        <v>0</v>
      </c>
      <c r="E4" s="248">
        <v>-3943845497.3100004</v>
      </c>
    </row>
    <row r="5" spans="1:5" ht="12.75" customHeight="1" x14ac:dyDescent="0.2">
      <c r="B5" s="26" t="s">
        <v>88</v>
      </c>
      <c r="C5" s="28">
        <v>-3307992083.71</v>
      </c>
      <c r="D5" s="28">
        <v>0</v>
      </c>
      <c r="E5" s="237">
        <v>-3307992083.71</v>
      </c>
    </row>
    <row r="6" spans="1:5" ht="12.75" customHeight="1" x14ac:dyDescent="0.2">
      <c r="B6" s="26" t="s">
        <v>89</v>
      </c>
      <c r="C6" s="28">
        <v>-13080625520.869999</v>
      </c>
      <c r="D6" s="28">
        <v>0</v>
      </c>
      <c r="E6" s="237">
        <v>-13080625520.869999</v>
      </c>
    </row>
    <row r="7" spans="1:5" ht="12.75" customHeight="1" x14ac:dyDescent="0.2">
      <c r="B7" s="26" t="s">
        <v>90</v>
      </c>
      <c r="C7" s="28">
        <v>-23155903474.220001</v>
      </c>
      <c r="D7" s="28">
        <v>0</v>
      </c>
      <c r="E7" s="237">
        <v>-23155903474.220001</v>
      </c>
    </row>
    <row r="8" spans="1:5" ht="12.75" customHeight="1" x14ac:dyDescent="0.2">
      <c r="B8" s="26" t="s">
        <v>91</v>
      </c>
      <c r="C8" s="28">
        <v>0</v>
      </c>
      <c r="D8" s="28">
        <v>-1371815458.8300002</v>
      </c>
      <c r="E8" s="237">
        <v>-1371815458.8300002</v>
      </c>
    </row>
    <row r="9" spans="1:5" ht="12.75" customHeight="1" x14ac:dyDescent="0.2">
      <c r="B9" s="26" t="s">
        <v>92</v>
      </c>
      <c r="C9" s="28">
        <v>0</v>
      </c>
      <c r="D9" s="28">
        <v>-61580729.119999997</v>
      </c>
      <c r="E9" s="237">
        <v>-61580729.119999997</v>
      </c>
    </row>
    <row r="10" spans="1:5" ht="12.75" customHeight="1" x14ac:dyDescent="0.2">
      <c r="B10" s="26" t="s">
        <v>93</v>
      </c>
      <c r="C10" s="28">
        <v>0</v>
      </c>
      <c r="D10" s="28">
        <v>-468826461.77999997</v>
      </c>
      <c r="E10" s="237">
        <v>-468826461.77999997</v>
      </c>
    </row>
    <row r="11" spans="1:5" ht="12.75" customHeight="1" x14ac:dyDescent="0.2">
      <c r="B11" s="49" t="s">
        <v>94</v>
      </c>
      <c r="C11" s="50">
        <v>0</v>
      </c>
      <c r="D11" s="50">
        <v>-324215213.48000002</v>
      </c>
      <c r="E11" s="249">
        <v>-324215213.48000002</v>
      </c>
    </row>
    <row r="12" spans="1:5" ht="12.75" customHeight="1" x14ac:dyDescent="0.2">
      <c r="B12" s="39" t="s">
        <v>95</v>
      </c>
      <c r="C12" s="46">
        <v>-43488366576.110001</v>
      </c>
      <c r="D12" s="46">
        <v>-2226437863.21</v>
      </c>
      <c r="E12" s="247">
        <v>-45714804439.32</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E12"/>
  <sheetViews>
    <sheetView showGridLines="0" zoomScaleNormal="100" workbookViewId="0"/>
  </sheetViews>
  <sheetFormatPr defaultRowHeight="12.75" x14ac:dyDescent="0.2"/>
  <cols>
    <col min="2" max="2" width="39" bestFit="1" customWidth="1"/>
    <col min="3" max="5" width="10.7109375" customWidth="1"/>
  </cols>
  <sheetData>
    <row r="1" spans="1:5" x14ac:dyDescent="0.2">
      <c r="A1" s="224" t="s">
        <v>740</v>
      </c>
    </row>
    <row r="2" spans="1:5" ht="18.95" customHeight="1" x14ac:dyDescent="0.2">
      <c r="B2" s="379" t="s">
        <v>96</v>
      </c>
      <c r="C2" s="379"/>
      <c r="D2" s="379"/>
      <c r="E2" s="379"/>
    </row>
    <row r="3" spans="1:5" ht="13.5" customHeight="1" x14ac:dyDescent="0.2">
      <c r="B3" s="1" t="s">
        <v>1</v>
      </c>
      <c r="C3" s="2" t="s">
        <v>84</v>
      </c>
      <c r="D3" s="2" t="s">
        <v>85</v>
      </c>
      <c r="E3" s="220" t="s">
        <v>86</v>
      </c>
    </row>
    <row r="4" spans="1:5" ht="12.75" customHeight="1" x14ac:dyDescent="0.2">
      <c r="B4" s="47" t="s">
        <v>87</v>
      </c>
      <c r="C4" s="51">
        <v>-3901309596.3900003</v>
      </c>
      <c r="D4" s="51">
        <v>0</v>
      </c>
      <c r="E4" s="250">
        <v>-3901309596.3900003</v>
      </c>
    </row>
    <row r="5" spans="1:5" ht="12.75" customHeight="1" x14ac:dyDescent="0.2">
      <c r="B5" s="26" t="s">
        <v>88</v>
      </c>
      <c r="C5" s="52">
        <v>-4097707637.8100004</v>
      </c>
      <c r="D5" s="52">
        <v>0</v>
      </c>
      <c r="E5" s="251">
        <v>-4097707637.8100004</v>
      </c>
    </row>
    <row r="6" spans="1:5" ht="12.75" customHeight="1" x14ac:dyDescent="0.2">
      <c r="B6" s="26" t="s">
        <v>89</v>
      </c>
      <c r="C6" s="52">
        <v>-13145796242.66</v>
      </c>
      <c r="D6" s="52">
        <v>0</v>
      </c>
      <c r="E6" s="251">
        <v>-13145796242.66</v>
      </c>
    </row>
    <row r="7" spans="1:5" ht="12.75" customHeight="1" x14ac:dyDescent="0.2">
      <c r="B7" s="26" t="s">
        <v>90</v>
      </c>
      <c r="C7" s="52">
        <v>-22347213117.57</v>
      </c>
      <c r="D7" s="52">
        <v>0</v>
      </c>
      <c r="E7" s="251">
        <v>-22347213117.57</v>
      </c>
    </row>
    <row r="8" spans="1:5" ht="12.75" customHeight="1" x14ac:dyDescent="0.2">
      <c r="B8" s="26" t="s">
        <v>91</v>
      </c>
      <c r="C8" s="52">
        <v>0</v>
      </c>
      <c r="D8" s="52">
        <v>-1421518346.7</v>
      </c>
      <c r="E8" s="251">
        <v>-1421518346.7</v>
      </c>
    </row>
    <row r="9" spans="1:5" ht="12.75" customHeight="1" x14ac:dyDescent="0.2">
      <c r="B9" s="26" t="s">
        <v>92</v>
      </c>
      <c r="C9" s="52">
        <v>0</v>
      </c>
      <c r="D9" s="52">
        <v>-63311004.409999996</v>
      </c>
      <c r="E9" s="251">
        <v>-63311004.409999996</v>
      </c>
    </row>
    <row r="10" spans="1:5" ht="12.75" customHeight="1" x14ac:dyDescent="0.2">
      <c r="B10" s="26" t="s">
        <v>93</v>
      </c>
      <c r="C10" s="52">
        <v>0</v>
      </c>
      <c r="D10" s="52">
        <v>-466655113.93000001</v>
      </c>
      <c r="E10" s="251">
        <v>-466655113.93000001</v>
      </c>
    </row>
    <row r="11" spans="1:5" ht="12.75" customHeight="1" x14ac:dyDescent="0.2">
      <c r="B11" s="49" t="s">
        <v>94</v>
      </c>
      <c r="C11" s="53">
        <v>0</v>
      </c>
      <c r="D11" s="53">
        <v>-218891352.33000001</v>
      </c>
      <c r="E11" s="252">
        <v>-218891352.33000001</v>
      </c>
    </row>
    <row r="12" spans="1:5" ht="12.75" customHeight="1" x14ac:dyDescent="0.2">
      <c r="B12" s="39" t="s">
        <v>95</v>
      </c>
      <c r="C12" s="46">
        <v>-43492026594.43</v>
      </c>
      <c r="D12" s="46">
        <v>-2170375817.3699999</v>
      </c>
      <c r="E12" s="247">
        <v>-45662402411.800003</v>
      </c>
    </row>
  </sheetData>
  <mergeCells count="1">
    <mergeCell ref="B2:E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15"/>
  <sheetViews>
    <sheetView showGridLines="0" zoomScaleNormal="100" workbookViewId="0"/>
  </sheetViews>
  <sheetFormatPr defaultRowHeight="12.75" x14ac:dyDescent="0.2"/>
  <cols>
    <col min="2" max="2" width="48.85546875" bestFit="1" customWidth="1"/>
    <col min="3" max="4" width="14.7109375" customWidth="1"/>
  </cols>
  <sheetData>
    <row r="1" spans="1:4" x14ac:dyDescent="0.2">
      <c r="A1" s="224" t="s">
        <v>740</v>
      </c>
    </row>
    <row r="2" spans="1:4" ht="18.95" customHeight="1" x14ac:dyDescent="0.2">
      <c r="B2" s="379" t="s">
        <v>97</v>
      </c>
      <c r="C2" s="379"/>
      <c r="D2" s="379"/>
    </row>
    <row r="3" spans="1:4" ht="24.75" customHeight="1" x14ac:dyDescent="0.2">
      <c r="B3" s="1" t="s">
        <v>1</v>
      </c>
      <c r="C3" s="220" t="s">
        <v>32</v>
      </c>
      <c r="D3" s="2" t="s">
        <v>33</v>
      </c>
    </row>
    <row r="4" spans="1:4" ht="12.75" customHeight="1" x14ac:dyDescent="0.2">
      <c r="B4" s="54" t="s">
        <v>98</v>
      </c>
      <c r="C4" s="253">
        <v>-43492026594.43</v>
      </c>
      <c r="D4" s="55">
        <v>-42061963843.220001</v>
      </c>
    </row>
    <row r="5" spans="1:4" ht="12.75" customHeight="1" x14ac:dyDescent="0.2">
      <c r="B5" s="56" t="s">
        <v>99</v>
      </c>
      <c r="C5" s="254">
        <v>-457351710.30000001</v>
      </c>
      <c r="D5" s="57">
        <v>-929306566.49000001</v>
      </c>
    </row>
    <row r="6" spans="1:4" ht="12.75" customHeight="1" x14ac:dyDescent="0.2">
      <c r="B6" s="56" t="s">
        <v>100</v>
      </c>
      <c r="C6" s="254">
        <v>269439597.44</v>
      </c>
      <c r="D6" s="57">
        <v>1153147581</v>
      </c>
    </row>
    <row r="7" spans="1:4" ht="12.75" customHeight="1" x14ac:dyDescent="0.2">
      <c r="B7" s="56" t="s">
        <v>101</v>
      </c>
      <c r="C7" s="254">
        <v>-65000000</v>
      </c>
      <c r="D7" s="57">
        <v>-410723785.63898039</v>
      </c>
    </row>
    <row r="8" spans="1:4" ht="12.75" customHeight="1" x14ac:dyDescent="0.2">
      <c r="B8" s="56" t="s">
        <v>102</v>
      </c>
      <c r="C8" s="254">
        <v>30420489.379999999</v>
      </c>
      <c r="D8" s="57">
        <v>-686316787.85000002</v>
      </c>
    </row>
    <row r="9" spans="1:4" ht="12.75" customHeight="1" x14ac:dyDescent="0.2">
      <c r="B9" s="56" t="s">
        <v>103</v>
      </c>
      <c r="C9" s="254">
        <v>-1983950.1799999997</v>
      </c>
      <c r="D9" s="57">
        <v>-11988743.079999998</v>
      </c>
    </row>
    <row r="10" spans="1:4" ht="12.75" customHeight="1" x14ac:dyDescent="0.2">
      <c r="B10" s="56" t="s">
        <v>104</v>
      </c>
      <c r="C10" s="254">
        <v>233468912.19</v>
      </c>
      <c r="D10" s="57">
        <v>-5275687390.1110191</v>
      </c>
    </row>
    <row r="11" spans="1:4" ht="12.75" customHeight="1" x14ac:dyDescent="0.2">
      <c r="B11" s="58" t="s">
        <v>105</v>
      </c>
      <c r="C11" s="255">
        <v>-5333320.21</v>
      </c>
      <c r="D11" s="59">
        <v>40593707.740000002</v>
      </c>
    </row>
    <row r="12" spans="1:4" ht="12.75" customHeight="1" x14ac:dyDescent="0.2">
      <c r="B12" s="26" t="s">
        <v>106</v>
      </c>
      <c r="C12" s="256">
        <v>3660018.3199999714</v>
      </c>
      <c r="D12" s="60">
        <v>-6120281984.4300003</v>
      </c>
    </row>
    <row r="13" spans="1:4" ht="12.75" customHeight="1" x14ac:dyDescent="0.2">
      <c r="B13" s="49" t="s">
        <v>107</v>
      </c>
      <c r="C13" s="257">
        <v>0</v>
      </c>
      <c r="D13" s="61">
        <v>-129120640.78</v>
      </c>
    </row>
    <row r="14" spans="1:4" ht="12.75" customHeight="1" x14ac:dyDescent="0.2">
      <c r="B14" s="29" t="s">
        <v>108</v>
      </c>
      <c r="C14" s="258">
        <v>0</v>
      </c>
      <c r="D14" s="62">
        <v>4819339874</v>
      </c>
    </row>
    <row r="15" spans="1:4" ht="12.75" customHeight="1" x14ac:dyDescent="0.2">
      <c r="B15" s="39" t="s">
        <v>95</v>
      </c>
      <c r="C15" s="259">
        <v>-43488366576.110001</v>
      </c>
      <c r="D15" s="63">
        <v>-43492026594.43</v>
      </c>
    </row>
  </sheetData>
  <mergeCells count="1">
    <mergeCell ref="B2:D2"/>
  </mergeCells>
  <phoneticPr fontId="30" type="noConversion"/>
  <hyperlinks>
    <hyperlink ref="A1" location="TOC!A1" display="table of contents"/>
  </hyperlinks>
  <pageMargins left="0.75" right="0.75" top="1" bottom="1" header="0.5" footer="0.5"/>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62</vt:i4>
      </vt:variant>
    </vt:vector>
  </HeadingPairs>
  <TitlesOfParts>
    <vt:vector size="62" baseType="lpstr">
      <vt:lpstr>TOC</vt:lpstr>
      <vt:lpstr>Key figures</vt:lpstr>
      <vt:lpstr>Highlights 1</vt:lpstr>
      <vt:lpstr>Highlights 2</vt:lpstr>
      <vt:lpstr>Balance sheet</vt:lpstr>
      <vt:lpstr>Held for sale</vt:lpstr>
      <vt:lpstr>Insurance liabilities 1</vt:lpstr>
      <vt:lpstr>Insurance liabilities 2</vt:lpstr>
      <vt:lpstr>Insurance liabilities 3</vt:lpstr>
      <vt:lpstr>Insurance liabilities 4</vt:lpstr>
      <vt:lpstr>Pension expenses</vt:lpstr>
      <vt:lpstr>Income statement</vt:lpstr>
      <vt:lpstr>Operational result 1</vt:lpstr>
      <vt:lpstr>Operational result 2</vt:lpstr>
      <vt:lpstr>Expenses 1</vt:lpstr>
      <vt:lpstr>Expenses 2</vt:lpstr>
      <vt:lpstr>Expenses 3</vt:lpstr>
      <vt:lpstr>Comprehensive income</vt:lpstr>
      <vt:lpstr>Shareholders' funds 1</vt:lpstr>
      <vt:lpstr>Shareholders' funds 2</vt:lpstr>
      <vt:lpstr>Shareholders' funds 3</vt:lpstr>
      <vt:lpstr>Shareholders' funds 4</vt:lpstr>
      <vt:lpstr>Shareholders' funds 5</vt:lpstr>
      <vt:lpstr>Shareholders' funds 6</vt:lpstr>
      <vt:lpstr>Traditional accounting</vt:lpstr>
      <vt:lpstr>Double leverage</vt:lpstr>
      <vt:lpstr>Net debt</vt:lpstr>
      <vt:lpstr>Restatements</vt:lpstr>
      <vt:lpstr>Segment balance sheet 1</vt:lpstr>
      <vt:lpstr>Segment balance sheet 2</vt:lpstr>
      <vt:lpstr>Segment income statement 1</vt:lpstr>
      <vt:lpstr>Segment income statement 2</vt:lpstr>
      <vt:lpstr>Segment expenses 1</vt:lpstr>
      <vt:lpstr>Segment expenses 2</vt:lpstr>
      <vt:lpstr>Life 1</vt:lpstr>
      <vt:lpstr>Life 2</vt:lpstr>
      <vt:lpstr>Life 3</vt:lpstr>
      <vt:lpstr>GI 1</vt:lpstr>
      <vt:lpstr>GI 2</vt:lpstr>
      <vt:lpstr>AM 1</vt:lpstr>
      <vt:lpstr>AM 2</vt:lpstr>
      <vt:lpstr>Bank 1</vt:lpstr>
      <vt:lpstr>Bank 2</vt:lpstr>
      <vt:lpstr>Corporate and other 1</vt:lpstr>
      <vt:lpstr>Corporate and other 2</vt:lpstr>
      <vt:lpstr>Amstelhuys 1</vt:lpstr>
      <vt:lpstr>Amstelhuys 2</vt:lpstr>
      <vt:lpstr>Investments 1</vt:lpstr>
      <vt:lpstr>Investments 2</vt:lpstr>
      <vt:lpstr>Investments 3</vt:lpstr>
      <vt:lpstr>Assets 1</vt:lpstr>
      <vt:lpstr>Assets 2</vt:lpstr>
      <vt:lpstr>Liabilities 1</vt:lpstr>
      <vt:lpstr>Liabilities 2</vt:lpstr>
      <vt:lpstr>Equities</vt:lpstr>
      <vt:lpstr>Fixed income</vt:lpstr>
      <vt:lpstr>Real estate</vt:lpstr>
      <vt:lpstr>Mortgages</vt:lpstr>
      <vt:lpstr>Solvency I</vt:lpstr>
      <vt:lpstr>Sensitivities</vt:lpstr>
      <vt:lpstr>Cash remittances</vt:lpstr>
      <vt:lpstr>Group EEV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Houtman, R.M. (Rene)</dc:creator>
  <cp:lastModifiedBy>Houtman, R.M. (René)</cp:lastModifiedBy>
  <dcterms:created xsi:type="dcterms:W3CDTF">2015-08-10T18:09:50Z</dcterms:created>
  <dcterms:modified xsi:type="dcterms:W3CDTF">2017-06-08T07:47:01Z</dcterms:modified>
</cp:coreProperties>
</file>